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filterPrivacy="1" defaultThemeVersion="124226"/>
  <xr:revisionPtr revIDLastSave="0" documentId="13_ncr:1_{5A176D28-E2C7-4C15-8062-299690E6951D}" xr6:coauthVersionLast="47" xr6:coauthVersionMax="47" xr10:uidLastSave="{00000000-0000-0000-0000-000000000000}"/>
  <bookViews>
    <workbookView xWindow="2730" yWindow="2730" windowWidth="14070" windowHeight="13110" tabRatio="867" firstSheet="6" activeTab="9" xr2:uid="{00000000-000D-0000-FFFF-FFFF00000000}"/>
  </bookViews>
  <sheets>
    <sheet name="Umsätze 2021" sheetId="13" r:id="rId1"/>
    <sheet name="Umsätze 2021 fertig" sheetId="14" r:id="rId2"/>
    <sheet name="Einfügezeile" sheetId="15" r:id="rId3"/>
    <sheet name="Ergebniszeile (LÖ)" sheetId="19" r:id="rId4"/>
    <sheet name="Ergebniszeile" sheetId="17" r:id="rId5"/>
    <sheet name="Einfügezeile (LÖ)" sheetId="16" r:id="rId6"/>
    <sheet name="Filtern " sheetId="20" r:id="rId7"/>
    <sheet name="Filtern  (LÖ)" sheetId="21" r:id="rId8"/>
    <sheet name="Filtern  löschen" sheetId="22" r:id="rId9"/>
    <sheet name="Filter löschen  (LÖ)" sheetId="23" r:id="rId10"/>
  </sheets>
  <definedNames>
    <definedName name="_xlnm._FilterDatabase" localSheetId="2" hidden="1">Einfügezeile!$A$1:$H$59</definedName>
    <definedName name="_xlnm._FilterDatabase" localSheetId="5" hidden="1">'Einfügezeile (LÖ)'!$A$1:$H$59</definedName>
    <definedName name="_xlnm._FilterDatabase" localSheetId="4" hidden="1">Ergebniszeile!$A$1:$H$59</definedName>
    <definedName name="_xlnm._FilterDatabase" localSheetId="3" hidden="1">'Ergebniszeile (LÖ)'!$A$1:$H$59</definedName>
    <definedName name="_xlnm._FilterDatabase" localSheetId="9" hidden="1">'Filter löschen  (LÖ)'!$A$1:$H$59</definedName>
    <definedName name="_xlnm._FilterDatabase" localSheetId="6" hidden="1">'Filtern '!$A$1:$H$59</definedName>
    <definedName name="_xlnm._FilterDatabase" localSheetId="7" hidden="1">'Filtern  (LÖ)'!$A$1:$H$59</definedName>
    <definedName name="_xlnm._FilterDatabase" localSheetId="8" hidden="1">'Filtern  löschen'!$A$1:$H$59</definedName>
    <definedName name="_xlnm._FilterDatabase" localSheetId="0" hidden="1">'Umsätze 2021'!$A$1:$H$59</definedName>
    <definedName name="_xlnm._FilterDatabase" localSheetId="1" hidden="1">'Umsätze 2021 fertig'!$A$1:$H$59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0" i="22" l="1"/>
  <c r="D60" i="22"/>
  <c r="G60" i="21"/>
  <c r="D60" i="21"/>
  <c r="G60" i="20"/>
  <c r="D60" i="20"/>
  <c r="G60" i="19"/>
  <c r="D60" i="19"/>
  <c r="G60" i="17"/>
</calcChain>
</file>

<file path=xl/sharedStrings.xml><?xml version="1.0" encoding="utf-8"?>
<sst xmlns="http://schemas.openxmlformats.org/spreadsheetml/2006/main" count="2395" uniqueCount="20">
  <si>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</si>
  <si>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</si>
  <si>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</si>
  <si>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</si>
  <si>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</si>
  <si>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</si>
  <si>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</si>
  <si>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</si>
  <si>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Kette</t>
  </si>
  <si>
    <t>Dückstein</t>
  </si>
  <si>
    <t>Süd</t>
  </si>
  <si>
    <t>Einzelhandel</t>
  </si>
  <si>
    <t>Jovanovic</t>
  </si>
  <si>
    <t>Ost</t>
  </si>
  <si>
    <t>Getränke</t>
  </si>
  <si>
    <t>Nord</t>
  </si>
  <si>
    <t>Großhandel</t>
  </si>
  <si>
    <t>Gasthaus</t>
  </si>
  <si>
    <t>West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</si>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</sst>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0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0"/>
      </left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n">
        <color theme="4" tint="0.39997558519241921"/>
      </right>
      <top style="thick">
        <color theme="0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4" fontId="5" fillId="0" borderId="0" applyFont="0" applyFill="0" applyBorder="0" applyAlignment="0" applyProtection="0"/>
  </cellStyleXfs>
  <cellXfs count="54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4" fontId="0" fillId="0" borderId="0" xfId="0" applyNumberFormat="1" applyAlignment="1">
      <alignment horizontal="center"/>
    </xf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4" fillId="0" borderId="0" xfId="2" applyFont="1"/>
    <xf numFmtId="164" fontId="0" fillId="0" borderId="3" xfId="1" applyNumberFormat="1" applyFont="1" applyBorder="1"/>
    <xf numFmtId="14" fontId="3" fillId="2" borderId="7" xfId="2" applyNumberFormat="1" applyFont="1" applyFill="1" applyBorder="1" applyAlignment="1">
      <alignment horizontal="center" vertical="center"/>
    </xf>
    <xf numFmtId="4" fontId="3" fillId="2" borderId="8" xfId="2" applyNumberFormat="1" applyFont="1" applyFill="1" applyBorder="1" applyAlignment="1">
      <alignment horizontal="center" vertical="center"/>
    </xf>
    <xf numFmtId="164" fontId="3" fillId="2" borderId="7" xfId="1" applyNumberFormat="1" applyFont="1" applyFill="1" applyBorder="1" applyAlignment="1">
      <alignment horizontal="center" vertical="center"/>
    </xf>
    <xf numFmtId="164" fontId="0" fillId="3" borderId="11" xfId="1" applyNumberFormat="1" applyFont="1" applyFill="1" applyBorder="1"/>
    <xf numFmtId="164" fontId="0" fillId="0" borderId="8" xfId="1" applyNumberFormat="1" applyFont="1" applyBorder="1"/>
    <xf numFmtId="164" fontId="0" fillId="3" borderId="8" xfId="1" applyNumberFormat="1" applyFont="1" applyFill="1" applyBorder="1"/>
    <xf numFmtId="164" fontId="0" fillId="0" borderId="0" xfId="1" applyNumberFormat="1" applyFont="1" applyFill="1" applyBorder="1"/>
    <xf numFmtId="0" fontId="3" fillId="2" borderId="6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43" fontId="0" fillId="0" borderId="0" xfId="1" applyFont="1" applyFill="1" applyBorder="1"/>
    <xf numFmtId="43" fontId="1" fillId="0" borderId="0" xfId="1" applyFont="1"/>
    <xf numFmtId="164" fontId="1" fillId="0" borderId="0" xfId="1" applyNumberFormat="1" applyFont="1"/>
    <xf numFmtId="0" fontId="6" fillId="0" borderId="0" xfId="0" applyFont="1"/>
    <xf numFmtId="43" fontId="1" fillId="0" borderId="0" xfId="0" applyNumberFormat="1" applyFont="1"/>
    <xf numFmtId="0" fontId="0" fillId="3" borderId="10" xfId="0" applyFill="1" applyBorder="1"/>
    <xf numFmtId="14" fontId="0" fillId="3" borderId="11" xfId="0" applyNumberFormat="1" applyFill="1" applyBorder="1" applyAlignment="1">
      <alignment horizontal="center"/>
    </xf>
    <xf numFmtId="0" fontId="0" fillId="3" borderId="8" xfId="0" applyFill="1" applyBorder="1"/>
    <xf numFmtId="43" fontId="0" fillId="3" borderId="11" xfId="1" applyFont="1" applyFill="1" applyBorder="1"/>
    <xf numFmtId="0" fontId="0" fillId="3" borderId="11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0" borderId="6" xfId="0" applyBorder="1"/>
    <xf numFmtId="14" fontId="0" fillId="0" borderId="8" xfId="0" applyNumberFormat="1" applyBorder="1" applyAlignment="1">
      <alignment horizontal="center"/>
    </xf>
    <xf numFmtId="0" fontId="0" fillId="0" borderId="8" xfId="0" applyBorder="1"/>
    <xf numFmtId="43" fontId="0" fillId="0" borderId="8" xfId="1" applyFont="1" applyBorder="1"/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3" borderId="6" xfId="0" applyFill="1" applyBorder="1"/>
    <xf numFmtId="14" fontId="0" fillId="3" borderId="8" xfId="0" applyNumberFormat="1" applyFill="1" applyBorder="1" applyAlignment="1">
      <alignment horizontal="center"/>
    </xf>
    <xf numFmtId="43" fontId="0" fillId="3" borderId="8" xfId="1" applyFont="1" applyFill="1" applyBorder="1"/>
    <xf numFmtId="0" fontId="0" fillId="3" borderId="8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4" fillId="0" borderId="8" xfId="2" applyFont="1" applyBorder="1"/>
    <xf numFmtId="0" fontId="4" fillId="3" borderId="8" xfId="2" applyFont="1" applyFill="1" applyBorder="1"/>
    <xf numFmtId="0" fontId="0" fillId="0" borderId="4" xfId="0" applyBorder="1"/>
    <xf numFmtId="14" fontId="0" fillId="0" borderId="3" xfId="0" applyNumberFormat="1" applyBorder="1" applyAlignment="1">
      <alignment horizontal="center"/>
    </xf>
    <xf numFmtId="0" fontId="0" fillId="0" borderId="3" xfId="0" applyBorder="1"/>
    <xf numFmtId="43" fontId="0" fillId="0" borderId="3" xfId="1" applyFont="1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Euro" xfId="3" xr:uid="{00000000-0005-0000-0000-000000000000}"/>
    <cellStyle name="Komma" xfId="1" builtinId="3"/>
    <cellStyle name="Normal_PRODUCTS (2)" xfId="2" xr:uid="{00000000-0005-0000-0000-000002000000}"/>
    <cellStyle name="Standard" xfId="0" builtinId="0"/>
  </cellStyles>
  <dxfs count="70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9" formatCode="dd/mm/yyyy"/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86FD70D-5411-4FF2-BEC1-5262DF6E853C}" name="Tabelle1" displayName="Tabelle1" ref="A1:G59" totalsRowShown="0">
  <autoFilter ref="A1:G59" xr:uid="{00000000-0009-0000-0100-000001000000}"/>
  <tableColumns count="7">
    <tableColumn id="1" xr3:uid="{FEB74621-09AE-4E3D-AFE1-79352F0FE1FD}" name="Produkt"/>
    <tableColumn id="2" xr3:uid="{E63276EA-4D74-4E57-8106-14F3841A43F4}" name="Datum" dataDxfId="69"/>
    <tableColumn id="3" xr3:uid="{89058758-5CA3-4C89-A054-186B40D1428E}" name="Vertriebsweg"/>
    <tableColumn id="4" xr3:uid="{2F93C5A0-765E-4C80-AE72-2C61B7FA49C8}" name="Umsatz" dataDxfId="68" dataCellStyle="Komma"/>
    <tableColumn id="5" xr3:uid="{47537C8B-A315-45C0-B797-0E354E0BBCE0}" name="Einheiten" dataDxfId="67" dataCellStyle="Komma"/>
    <tableColumn id="6" xr3:uid="{38AD843A-BB66-4FE6-B01D-08E162AEDBB1}" name="Verkäufer" dataDxfId="66"/>
    <tableColumn id="7" xr3:uid="{FFF8E8EC-D091-43D9-A156-A431A2BD5D9A}" name="Region" dataDxfId="6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521AC38-C8AB-4317-B373-A0B096F3B470}" name="Tabelle24" displayName="Tabelle24" ref="A1:G59" totalsRowShown="0">
  <autoFilter ref="A1:G59" xr:uid="{00000000-0009-0000-0100-000003000000}"/>
  <tableColumns count="7">
    <tableColumn id="1" xr3:uid="{A38198AC-92D9-4262-89D4-487553DA44E1}" name="Produkt"/>
    <tableColumn id="2" xr3:uid="{BEF0AD32-2CC8-4458-A209-22C75B05EC0E}" name="Datum" dataDxfId="64"/>
    <tableColumn id="3" xr3:uid="{734CF32F-E691-4853-B4EB-47D158814DC4}" name="Vertriebsweg"/>
    <tableColumn id="4" xr3:uid="{9037FBAE-EA26-42F7-BB7C-92CB1E09E424}" name="Umsatz" dataDxfId="63" dataCellStyle="Komma"/>
    <tableColumn id="5" xr3:uid="{12DFCF9B-41E9-4E66-9A10-9BB2BF36C687}" name="Einheiten" dataDxfId="62" dataCellStyle="Komma"/>
    <tableColumn id="6" xr3:uid="{F5B6FC15-0808-451B-AFCC-9E17AD7C6636}" name="Verkäufer" dataDxfId="61"/>
    <tableColumn id="7" xr3:uid="{CA74831A-428F-4AA7-B8A2-0054B5F1251A}" name="Region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817CB5E-38D9-420E-BD91-41E56C5C2F7B}" name="Tabelle2467" displayName="Tabelle2467" ref="A1:G60" totalsRowCount="1">
  <autoFilter ref="A1:G59" xr:uid="{00000000-0009-0000-0100-000006000000}"/>
  <tableColumns count="7">
    <tableColumn id="1" xr3:uid="{36ADF724-EA5C-4BE5-B707-46D5B69E1A55}" name="Produkt" totalsRowLabel="Ergebnis"/>
    <tableColumn id="2" xr3:uid="{2A9DD80A-2D1E-4397-8746-0234C7AB3EF5}" name="Datum" dataDxfId="59" totalsRowDxfId="58"/>
    <tableColumn id="3" xr3:uid="{505E0898-6A6F-46B2-A9AC-42EFE77E9AB9}" name="Vertriebsweg"/>
    <tableColumn id="4" xr3:uid="{810029A4-965E-471F-A7E3-C6DCC285D168}" name="Umsatz" totalsRowFunction="sum" dataDxfId="57" totalsRowDxfId="56" dataCellStyle="Komma"/>
    <tableColumn id="5" xr3:uid="{E6AFA697-F8E2-4EBF-ABC2-16D04B556513}" name="Einheiten" dataDxfId="55" totalsRowDxfId="54" dataCellStyle="Komma"/>
    <tableColumn id="6" xr3:uid="{09F2C5FC-E469-49FD-94D2-81A283034CB9}" name="Verkäufer" dataDxfId="53" totalsRowDxfId="52"/>
    <tableColumn id="7" xr3:uid="{E4648C62-2909-44C9-93FF-3AE1D92BFBD3}" name="Region" totalsRowFunction="count" dataDxfId="51" totalsRowDxfId="50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FB914F-E818-4B27-8E33-10826AD4FA6B}" name="Tabelle246" displayName="Tabelle246" ref="A1:G60" totalsRowCount="1">
  <autoFilter ref="A1:G59" xr:uid="{00000000-0009-0000-0100-000005000000}"/>
  <tableColumns count="7">
    <tableColumn id="1" xr3:uid="{A45378CF-7246-4A1A-B628-2B1E8E2F93F5}" name="Produkt" totalsRowLabel="Ergebnis"/>
    <tableColumn id="2" xr3:uid="{39E68F07-20CD-4629-B834-252FADEDE780}" name="Datum" dataDxfId="49" totalsRowDxfId="48"/>
    <tableColumn id="3" xr3:uid="{255C9475-1241-4B2F-BA5A-0E9C2D865AEE}" name="Vertriebsweg"/>
    <tableColumn id="4" xr3:uid="{0697EB1A-DFE3-4665-B29B-DD4DF5741D3E}" name="Umsatz" dataDxfId="47" totalsRowDxfId="46" dataCellStyle="Komma"/>
    <tableColumn id="5" xr3:uid="{2438464C-0209-4F4D-B350-6E42E1DFD3E0}" name="Einheiten" dataDxfId="45" totalsRowDxfId="44" dataCellStyle="Komma"/>
    <tableColumn id="6" xr3:uid="{C32DE885-05D7-4A1D-9942-7DC1ED170947}" name="Verkäufer" dataDxfId="43" totalsRowDxfId="42"/>
    <tableColumn id="7" xr3:uid="{DE357A6E-992A-4ED0-A7E7-AA4D1206B4F8}" name="Region" totalsRowFunction="count" dataDxfId="41" totalsRowDxfId="4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0D33634-B6B0-408D-A4E4-B9550CB0F063}" name="Tabelle245" displayName="Tabelle245" ref="A1:G60" totalsRowShown="0">
  <autoFilter ref="A1:G60" xr:uid="{00000000-0009-0000-0100-000004000000}"/>
  <tableColumns count="7">
    <tableColumn id="1" xr3:uid="{D9BD190A-60FF-46BE-97D6-920169E54A59}" name="Produkt"/>
    <tableColumn id="2" xr3:uid="{518B5E4C-151F-405B-B47C-4E5A23CD70F6}" name="Datum" dataDxfId="39" totalsRowDxfId="38"/>
    <tableColumn id="3" xr3:uid="{F955233C-7F3C-476D-A904-ED49B5532188}" name="Vertriebsweg"/>
    <tableColumn id="4" xr3:uid="{00187A2B-95E5-4314-BAE3-A1EEAC81F3E5}" name="Umsatz" dataDxfId="37" totalsRowDxfId="36" dataCellStyle="Komma"/>
    <tableColumn id="5" xr3:uid="{69929967-0344-4E8C-8BDC-50374FC514FD}" name="Einheiten" dataDxfId="35" totalsRowDxfId="34" dataCellStyle="Komma"/>
    <tableColumn id="6" xr3:uid="{4476064E-FF48-42D0-B0AF-845607F363F9}" name="Verkäufer" dataDxfId="33" totalsRowDxfId="32"/>
    <tableColumn id="7" xr3:uid="{E6BECDED-2C5F-4E97-BB67-05FB3B51FE92}" name="Region" dataDxfId="31" totalsRowDxfId="30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CEEA9EA-FA94-46E2-AA3D-D134F72B805D}" name="Tabelle24678" displayName="Tabelle24678" ref="A1:G60" totalsRowCount="1">
  <autoFilter ref="A1:G59" xr:uid="{00000000-0009-0000-0100-000007000000}"/>
  <tableColumns count="7">
    <tableColumn id="1" xr3:uid="{884C6424-D23B-469F-9D75-1CA029EC3F7B}" name="Produkt" totalsRowLabel="Ergebnis"/>
    <tableColumn id="2" xr3:uid="{283E5425-0B27-400D-BC32-EDA61482D6B7}" name="Datum" dataDxfId="29" totalsRowDxfId="28"/>
    <tableColumn id="3" xr3:uid="{713CCAA3-F640-4460-AE7D-EB97E1AC1730}" name="Vertriebsweg"/>
    <tableColumn id="4" xr3:uid="{8CBEDA1F-D4D8-455D-BD60-3D1A75324138}" name="Umsatz" totalsRowFunction="sum" dataDxfId="27" totalsRowDxfId="26" dataCellStyle="Komma"/>
    <tableColumn id="5" xr3:uid="{4521BE28-BE27-41B7-A52B-1748A6DA9739}" name="Einheiten" dataDxfId="25" totalsRowDxfId="24" dataCellStyle="Komma"/>
    <tableColumn id="6" xr3:uid="{CCD65911-C1AE-41F3-B8D9-CD3767AAA43D}" name="Verkäufer" dataDxfId="23" totalsRowDxfId="22"/>
    <tableColumn id="7" xr3:uid="{9E83C8DB-C172-49AB-B086-C4B3C90015B3}" name="Region" totalsRowFunction="count" dataDxfId="21" totalsRowDxfId="20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C92C3758-47DB-4F46-A260-45DCC8E76DD1}" name="Tabelle246789" displayName="Tabelle246789" ref="A1:G60" totalsRowCount="1">
  <autoFilter ref="A1:G59" xr:uid="{00000000-0009-0000-0100-000008000000}">
    <filterColumn colId="5">
      <filters>
        <filter val="Jovanovic"/>
      </filters>
    </filterColumn>
    <filterColumn colId="6">
      <filters>
        <filter val="Ost"/>
        <filter val="Süd"/>
      </filters>
    </filterColumn>
  </autoFilter>
  <sortState xmlns:xlrd2="http://schemas.microsoft.com/office/spreadsheetml/2017/richdata2" ref="A2:G39">
    <sortCondition ref="G1:G59"/>
  </sortState>
  <tableColumns count="7">
    <tableColumn id="1" xr3:uid="{26D414B8-809A-4C00-AF3B-C5B2E6E2806E}" name="Produkt" totalsRowLabel="Ergebnis"/>
    <tableColumn id="2" xr3:uid="{5C93674E-827C-475E-95AF-600A4CC8F3F7}" name="Datum" dataDxfId="19" totalsRowDxfId="18"/>
    <tableColumn id="3" xr3:uid="{F912DBF1-964A-4D18-9BDA-88C3F0F8CB8C}" name="Vertriebsweg"/>
    <tableColumn id="4" xr3:uid="{AB4529FB-1F0F-4FFF-A43B-854D24DA9ECF}" name="Umsatz" totalsRowFunction="sum" dataDxfId="17" totalsRowDxfId="16" dataCellStyle="Komma"/>
    <tableColumn id="5" xr3:uid="{9D04CC7A-7489-4CA6-8038-3969D9DB880A}" name="Einheiten" dataDxfId="15" totalsRowDxfId="14" dataCellStyle="Komma"/>
    <tableColumn id="6" xr3:uid="{FC6DE21D-B7DB-4062-8E73-1E1A7A374619}" name="Verkäufer" dataDxfId="13" totalsRowDxfId="12"/>
    <tableColumn id="7" xr3:uid="{C297366D-856F-495F-AA44-12F726490C18}" name="Region" totalsRowFunction="count" dataDxfId="11" totalsRowDxfId="10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E5723422-C622-4E09-A09C-F5886C103ABC}" name="Tabelle2467893" displayName="Tabelle2467893" ref="A1:G60" totalsRowCount="1">
  <autoFilter ref="A1:G59" xr:uid="{00000000-0009-0000-0100-000008000000}">
    <filterColumn colId="5">
      <filters>
        <filter val="Jovanovic"/>
      </filters>
    </filterColumn>
    <filterColumn colId="6">
      <filters>
        <filter val="Ost"/>
        <filter val="Süd"/>
      </filters>
    </filterColumn>
  </autoFilter>
  <sortState xmlns:xlrd2="http://schemas.microsoft.com/office/spreadsheetml/2017/richdata2" ref="A2:G39">
    <sortCondition ref="G1:G59"/>
  </sortState>
  <tableColumns count="7">
    <tableColumn id="1" xr3:uid="{E4979BDC-FB7A-4526-83F2-9889AC8F1DF0}" name="Produkt" totalsRowLabel="Ergebnis"/>
    <tableColumn id="2" xr3:uid="{27442B16-C994-4A56-B2E6-C928D159A649}" name="Datum" dataDxfId="9" totalsRowDxfId="8"/>
    <tableColumn id="3" xr3:uid="{532EEFF6-1D03-47A3-BADB-6139627D1611}" name="Vertriebsweg"/>
    <tableColumn id="4" xr3:uid="{D32061B5-39F4-48AE-A09F-97E5C27C4764}" name="Umsatz" totalsRowFunction="sum" dataDxfId="7" totalsRowDxfId="6" dataCellStyle="Komma"/>
    <tableColumn id="5" xr3:uid="{11739FE9-FC5C-4FFF-A591-E2DC3D9EC84D}" name="Einheiten" dataDxfId="5" totalsRowDxfId="4" dataCellStyle="Komma"/>
    <tableColumn id="6" xr3:uid="{AAFB892C-A757-4A30-80E3-CBA9F90FBB2B}" name="Verkäufer" dataDxfId="3" totalsRowDxfId="2"/>
    <tableColumn id="7" xr3:uid="{7AED454A-9E71-4CFC-AAE2-24C91B831A92}" name="Region" totalsRowFunction="count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50661-C116-4D1B-ADF1-F74FD2EFF022}">
  <sheetPr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" style="8" customWidth="1"/>
    <col min="5" max="5" width="11" style="9" customWidth="1"/>
    <col min="6" max="6" width="11.85546875" style="10" customWidth="1"/>
    <col min="7" max="7" width="11.42578125" style="10"/>
  </cols>
  <sheetData>
    <row r="1" spans="1:7" x14ac:dyDescent="0.25">
      <c r="A1" s="21" t="s">
        <v>0</v>
      </c>
      <c r="B1" s="14" t="s">
        <v>1</v>
      </c>
      <c r="C1" s="22" t="s">
        <v>2</v>
      </c>
      <c r="D1" s="15" t="s">
        <v>3</v>
      </c>
      <c r="E1" s="16" t="s">
        <v>4</v>
      </c>
      <c r="F1" s="22" t="s">
        <v>5</v>
      </c>
      <c r="G1" s="23" t="s">
        <v>6</v>
      </c>
    </row>
    <row r="2" spans="1:7" x14ac:dyDescent="0.25">
      <c r="A2" t="s">
        <v>7</v>
      </c>
      <c r="B2" s="7">
        <v>44253</v>
      </c>
      <c r="C2" t="s">
        <v>8</v>
      </c>
      <c r="D2" s="24">
        <v>11297.16</v>
      </c>
      <c r="E2" s="20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24">
        <v>9953.8799999999992</v>
      </c>
      <c r="E3" s="20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24">
        <v>1971.2</v>
      </c>
      <c r="E4" s="20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24">
        <v>306.18</v>
      </c>
      <c r="E5" s="20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24">
        <v>4443.6000000000004</v>
      </c>
      <c r="E6" s="20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24">
        <v>3510.36</v>
      </c>
      <c r="E7" s="20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24">
        <v>1693.65</v>
      </c>
      <c r="E8" s="20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24">
        <v>1401.4</v>
      </c>
      <c r="E9" s="20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24">
        <v>8166.6</v>
      </c>
      <c r="E10" s="20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24">
        <v>560.70000000000005</v>
      </c>
      <c r="E11" s="20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24">
        <v>11121.44</v>
      </c>
      <c r="E12" s="20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24">
        <v>8273.1</v>
      </c>
      <c r="E13" s="20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24">
        <v>1150.5</v>
      </c>
      <c r="E14" s="20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24">
        <v>421.12</v>
      </c>
      <c r="E15" s="20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24">
        <v>2122.0500000000002</v>
      </c>
      <c r="E16" s="20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24">
        <v>1917.6</v>
      </c>
      <c r="E17" s="20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24">
        <v>4099.34</v>
      </c>
      <c r="E18" s="20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24">
        <v>2665.39</v>
      </c>
      <c r="E19" s="20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24">
        <v>10887</v>
      </c>
      <c r="E20" s="20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t="s">
        <v>16</v>
      </c>
      <c r="D21" s="24">
        <v>12216.05</v>
      </c>
      <c r="E21" s="20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24">
        <v>8365.7000000000007</v>
      </c>
      <c r="E22" s="20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24">
        <v>411.4</v>
      </c>
      <c r="E23" s="20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24">
        <v>12877.98</v>
      </c>
      <c r="E24" s="20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24">
        <v>7581</v>
      </c>
      <c r="E25" s="20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24">
        <v>2228.8000000000002</v>
      </c>
      <c r="E26" s="20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24">
        <v>9902.52</v>
      </c>
      <c r="E27" s="20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24">
        <v>1852.88</v>
      </c>
      <c r="E28" s="20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24">
        <v>6110.04</v>
      </c>
      <c r="E29" s="20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24">
        <v>13073.76</v>
      </c>
      <c r="E30" s="20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24">
        <v>4910.28</v>
      </c>
      <c r="E31" s="20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24">
        <v>3587.58</v>
      </c>
      <c r="E32" s="20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24">
        <v>2130.6</v>
      </c>
      <c r="E33" s="20">
        <v>2010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24">
        <v>5061.6000000000004</v>
      </c>
      <c r="E34" s="20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24">
        <v>167.5</v>
      </c>
      <c r="E35" s="20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24">
        <v>155.15</v>
      </c>
      <c r="E36" s="20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24">
        <v>7425.6</v>
      </c>
      <c r="E37" s="20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24">
        <v>2644.2</v>
      </c>
      <c r="E38" s="20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24">
        <v>14955</v>
      </c>
      <c r="E39" s="20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24">
        <v>14835.93</v>
      </c>
      <c r="E40" s="20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24">
        <v>980.48</v>
      </c>
      <c r="E41" s="20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24">
        <v>8771.84</v>
      </c>
      <c r="E42" s="20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24">
        <v>4175.51</v>
      </c>
      <c r="E43" s="20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24">
        <v>2622.4</v>
      </c>
      <c r="E44" s="20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24">
        <v>1865.63</v>
      </c>
      <c r="E45" s="20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24">
        <v>1130.8800000000001</v>
      </c>
      <c r="E46" s="20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24">
        <v>7030.8</v>
      </c>
      <c r="E47" s="20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24">
        <v>4746.24</v>
      </c>
      <c r="E48" s="20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24">
        <v>2921.1</v>
      </c>
      <c r="E49" s="20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24">
        <v>66.47</v>
      </c>
      <c r="E50" s="20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24">
        <v>4062.98</v>
      </c>
      <c r="E51" s="20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24">
        <v>3150.1</v>
      </c>
      <c r="E52" s="20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24">
        <v>1879.2</v>
      </c>
      <c r="E53" s="20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24">
        <v>7680.66</v>
      </c>
      <c r="E54" s="20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24">
        <v>1193.56</v>
      </c>
      <c r="E55" s="20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24">
        <v>9560.7999999999993</v>
      </c>
      <c r="E56" s="20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24">
        <v>2589.9499999999998</v>
      </c>
      <c r="E57" s="20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24">
        <v>703.8</v>
      </c>
      <c r="E58" s="20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24">
        <v>619.5</v>
      </c>
      <c r="E59" s="20">
        <v>590</v>
      </c>
      <c r="F59" s="10" t="s">
        <v>12</v>
      </c>
      <c r="G59" s="10" t="s">
        <v>15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55B11-C64C-4B2F-9AED-7D9F2BBDA616}">
  <sheetPr>
    <pageSetUpPr autoPageBreaks="0"/>
  </sheetPr>
  <dimension ref="A1:G59"/>
  <sheetViews>
    <sheetView tabSelected="1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21" t="s">
        <v>0</v>
      </c>
      <c r="B1" s="14" t="s">
        <v>1</v>
      </c>
      <c r="C1" s="22" t="s">
        <v>2</v>
      </c>
      <c r="D1" s="15" t="s">
        <v>3</v>
      </c>
      <c r="E1" s="16" t="s">
        <v>4</v>
      </c>
      <c r="F1" s="22" t="s">
        <v>5</v>
      </c>
      <c r="G1" s="23" t="s">
        <v>6</v>
      </c>
    </row>
    <row r="2" spans="1:7" ht="15.75" thickTop="1" x14ac:dyDescent="0.25">
      <c r="A2" s="29" t="s">
        <v>7</v>
      </c>
      <c r="B2" s="30">
        <v>44253</v>
      </c>
      <c r="C2" s="31" t="s">
        <v>8</v>
      </c>
      <c r="D2" s="32">
        <v>11297.16</v>
      </c>
      <c r="E2" s="17">
        <v>8966</v>
      </c>
      <c r="F2" s="33" t="s">
        <v>9</v>
      </c>
      <c r="G2" s="34" t="s">
        <v>10</v>
      </c>
    </row>
    <row r="3" spans="1:7" x14ac:dyDescent="0.25">
      <c r="A3" s="35" t="s">
        <v>7</v>
      </c>
      <c r="B3" s="36">
        <v>44201</v>
      </c>
      <c r="C3" s="37" t="s">
        <v>8</v>
      </c>
      <c r="D3" s="38">
        <v>9953.8799999999992</v>
      </c>
      <c r="E3" s="18">
        <v>9132</v>
      </c>
      <c r="F3" s="39" t="s">
        <v>9</v>
      </c>
      <c r="G3" s="40" t="s">
        <v>10</v>
      </c>
    </row>
    <row r="4" spans="1:7" x14ac:dyDescent="0.25">
      <c r="A4" s="41" t="s">
        <v>7</v>
      </c>
      <c r="B4" s="42">
        <v>44201</v>
      </c>
      <c r="C4" s="31" t="s">
        <v>11</v>
      </c>
      <c r="D4" s="43">
        <v>1971.2</v>
      </c>
      <c r="E4" s="19">
        <v>1760</v>
      </c>
      <c r="F4" s="44" t="s">
        <v>12</v>
      </c>
      <c r="G4" s="45" t="s">
        <v>13</v>
      </c>
    </row>
    <row r="5" spans="1:7" x14ac:dyDescent="0.25">
      <c r="A5" s="35" t="s">
        <v>14</v>
      </c>
      <c r="B5" s="36">
        <v>44204</v>
      </c>
      <c r="C5" s="37" t="s">
        <v>11</v>
      </c>
      <c r="D5" s="38">
        <v>306.18</v>
      </c>
      <c r="E5" s="18">
        <v>486</v>
      </c>
      <c r="F5" s="39" t="s">
        <v>12</v>
      </c>
      <c r="G5" s="40" t="s">
        <v>15</v>
      </c>
    </row>
    <row r="6" spans="1:7" x14ac:dyDescent="0.25">
      <c r="A6" s="41" t="s">
        <v>14</v>
      </c>
      <c r="B6" s="42">
        <v>44207</v>
      </c>
      <c r="C6" s="31" t="s">
        <v>16</v>
      </c>
      <c r="D6" s="43">
        <v>4443.6000000000004</v>
      </c>
      <c r="E6" s="19">
        <v>7406</v>
      </c>
      <c r="F6" s="44" t="s">
        <v>9</v>
      </c>
      <c r="G6" s="45" t="s">
        <v>10</v>
      </c>
    </row>
    <row r="7" spans="1:7" x14ac:dyDescent="0.25">
      <c r="A7" s="35" t="s">
        <v>14</v>
      </c>
      <c r="B7" s="36">
        <v>44207</v>
      </c>
      <c r="C7" s="37" t="s">
        <v>17</v>
      </c>
      <c r="D7" s="38">
        <v>3510.36</v>
      </c>
      <c r="E7" s="18">
        <v>2786</v>
      </c>
      <c r="F7" s="39" t="s">
        <v>12</v>
      </c>
      <c r="G7" s="40" t="s">
        <v>18</v>
      </c>
    </row>
    <row r="8" spans="1:7" x14ac:dyDescent="0.25">
      <c r="A8" s="41" t="s">
        <v>14</v>
      </c>
      <c r="B8" s="42">
        <v>44207</v>
      </c>
      <c r="C8" s="31" t="s">
        <v>8</v>
      </c>
      <c r="D8" s="43">
        <v>1693.65</v>
      </c>
      <c r="E8" s="19">
        <v>8065</v>
      </c>
      <c r="F8" s="44" t="s">
        <v>9</v>
      </c>
      <c r="G8" s="45" t="s">
        <v>18</v>
      </c>
    </row>
    <row r="9" spans="1:7" x14ac:dyDescent="0.25">
      <c r="A9" s="35" t="s">
        <v>7</v>
      </c>
      <c r="B9" s="36">
        <v>44211</v>
      </c>
      <c r="C9" s="37" t="s">
        <v>8</v>
      </c>
      <c r="D9" s="38">
        <v>2122.0500000000002</v>
      </c>
      <c r="E9" s="18">
        <v>2021</v>
      </c>
      <c r="F9" s="39" t="s">
        <v>12</v>
      </c>
      <c r="G9" s="40" t="s">
        <v>13</v>
      </c>
    </row>
    <row r="10" spans="1:7" x14ac:dyDescent="0.25">
      <c r="A10" s="41" t="s">
        <v>14</v>
      </c>
      <c r="B10" s="42">
        <v>44208</v>
      </c>
      <c r="C10" s="31" t="s">
        <v>8</v>
      </c>
      <c r="D10" s="43">
        <v>8166.6</v>
      </c>
      <c r="E10" s="19">
        <v>6980</v>
      </c>
      <c r="F10" s="44" t="s">
        <v>9</v>
      </c>
      <c r="G10" s="45" t="s">
        <v>18</v>
      </c>
    </row>
    <row r="11" spans="1:7" x14ac:dyDescent="0.25">
      <c r="A11" s="35" t="s">
        <v>14</v>
      </c>
      <c r="B11" s="36">
        <v>44208</v>
      </c>
      <c r="C11" s="37" t="s">
        <v>11</v>
      </c>
      <c r="D11" s="38">
        <v>560.70000000000005</v>
      </c>
      <c r="E11" s="18">
        <v>890</v>
      </c>
      <c r="F11" s="39" t="s">
        <v>9</v>
      </c>
      <c r="G11" s="40" t="s">
        <v>13</v>
      </c>
    </row>
    <row r="12" spans="1:7" x14ac:dyDescent="0.25">
      <c r="A12" s="41" t="s">
        <v>7</v>
      </c>
      <c r="B12" s="42">
        <v>44209</v>
      </c>
      <c r="C12" s="31" t="s">
        <v>16</v>
      </c>
      <c r="D12" s="43">
        <v>11121.44</v>
      </c>
      <c r="E12" s="19">
        <v>7832</v>
      </c>
      <c r="F12" s="44" t="s">
        <v>9</v>
      </c>
      <c r="G12" s="45" t="s">
        <v>13</v>
      </c>
    </row>
    <row r="13" spans="1:7" x14ac:dyDescent="0.25">
      <c r="A13" s="35" t="s">
        <v>14</v>
      </c>
      <c r="B13" s="36">
        <v>44214</v>
      </c>
      <c r="C13" s="37" t="s">
        <v>16</v>
      </c>
      <c r="D13" s="38">
        <v>4099.34</v>
      </c>
      <c r="E13" s="18">
        <v>8722</v>
      </c>
      <c r="F13" s="39" t="s">
        <v>12</v>
      </c>
      <c r="G13" s="40" t="s">
        <v>13</v>
      </c>
    </row>
    <row r="14" spans="1:7" x14ac:dyDescent="0.25">
      <c r="A14" s="41" t="s">
        <v>7</v>
      </c>
      <c r="B14" s="42">
        <v>44209</v>
      </c>
      <c r="C14" s="31" t="s">
        <v>11</v>
      </c>
      <c r="D14" s="43">
        <v>1150.5</v>
      </c>
      <c r="E14" s="19">
        <v>975</v>
      </c>
      <c r="F14" s="44" t="s">
        <v>9</v>
      </c>
      <c r="G14" s="45" t="s">
        <v>18</v>
      </c>
    </row>
    <row r="15" spans="1:7" x14ac:dyDescent="0.25">
      <c r="A15" s="35" t="s">
        <v>14</v>
      </c>
      <c r="B15" s="36">
        <v>44210</v>
      </c>
      <c r="C15" s="37" t="s">
        <v>11</v>
      </c>
      <c r="D15" s="38">
        <v>421.12</v>
      </c>
      <c r="E15" s="18">
        <v>376</v>
      </c>
      <c r="F15" s="39" t="s">
        <v>12</v>
      </c>
      <c r="G15" s="40" t="s">
        <v>15</v>
      </c>
    </row>
    <row r="16" spans="1:7" x14ac:dyDescent="0.25">
      <c r="A16" s="41" t="s">
        <v>14</v>
      </c>
      <c r="B16" s="42">
        <v>44223</v>
      </c>
      <c r="C16" s="31" t="s">
        <v>8</v>
      </c>
      <c r="D16" s="43">
        <v>1852.88</v>
      </c>
      <c r="E16" s="19">
        <v>8056</v>
      </c>
      <c r="F16" s="44" t="s">
        <v>12</v>
      </c>
      <c r="G16" s="45" t="s">
        <v>13</v>
      </c>
    </row>
    <row r="17" spans="1:7" x14ac:dyDescent="0.25">
      <c r="A17" s="35" t="s">
        <v>7</v>
      </c>
      <c r="B17" s="36">
        <v>44211</v>
      </c>
      <c r="C17" s="37" t="s">
        <v>11</v>
      </c>
      <c r="D17" s="38">
        <v>1917.6</v>
      </c>
      <c r="E17" s="18">
        <v>1598</v>
      </c>
      <c r="F17" s="39" t="s">
        <v>9</v>
      </c>
      <c r="G17" s="40" t="s">
        <v>15</v>
      </c>
    </row>
    <row r="18" spans="1:7" x14ac:dyDescent="0.25">
      <c r="A18" s="41" t="s">
        <v>7</v>
      </c>
      <c r="B18" s="42">
        <v>44232</v>
      </c>
      <c r="C18" s="31" t="s">
        <v>8</v>
      </c>
      <c r="D18" s="43">
        <v>5061.6000000000004</v>
      </c>
      <c r="E18" s="19">
        <v>3515</v>
      </c>
      <c r="F18" s="44" t="s">
        <v>12</v>
      </c>
      <c r="G18" s="45" t="s">
        <v>13</v>
      </c>
    </row>
    <row r="19" spans="1:7" x14ac:dyDescent="0.25">
      <c r="A19" s="35" t="s">
        <v>7</v>
      </c>
      <c r="B19" s="36">
        <v>44237</v>
      </c>
      <c r="C19" s="46" t="s">
        <v>8</v>
      </c>
      <c r="D19" s="38">
        <v>14835.93</v>
      </c>
      <c r="E19" s="18">
        <v>9957</v>
      </c>
      <c r="F19" s="39" t="s">
        <v>12</v>
      </c>
      <c r="G19" s="40" t="s">
        <v>13</v>
      </c>
    </row>
    <row r="20" spans="1:7" x14ac:dyDescent="0.25">
      <c r="A20" s="41" t="s">
        <v>7</v>
      </c>
      <c r="B20" s="42">
        <v>44217</v>
      </c>
      <c r="C20" s="31" t="s">
        <v>8</v>
      </c>
      <c r="D20" s="43">
        <v>10887</v>
      </c>
      <c r="E20" s="19">
        <v>9550</v>
      </c>
      <c r="F20" s="44" t="s">
        <v>9</v>
      </c>
      <c r="G20" s="45" t="s">
        <v>18</v>
      </c>
    </row>
    <row r="21" spans="1:7" x14ac:dyDescent="0.25">
      <c r="A21" s="35" t="s">
        <v>7</v>
      </c>
      <c r="B21" s="36">
        <v>44221</v>
      </c>
      <c r="C21" s="37" t="s">
        <v>16</v>
      </c>
      <c r="D21" s="38">
        <v>12216.05</v>
      </c>
      <c r="E21" s="18">
        <v>9185</v>
      </c>
      <c r="F21" s="39" t="s">
        <v>9</v>
      </c>
      <c r="G21" s="40" t="s">
        <v>15</v>
      </c>
    </row>
    <row r="22" spans="1:7" x14ac:dyDescent="0.25">
      <c r="A22" s="41" t="s">
        <v>7</v>
      </c>
      <c r="B22" s="42">
        <v>44221</v>
      </c>
      <c r="C22" s="31" t="s">
        <v>8</v>
      </c>
      <c r="D22" s="43">
        <v>8365.7000000000007</v>
      </c>
      <c r="E22" s="19">
        <v>6290</v>
      </c>
      <c r="F22" s="44" t="s">
        <v>9</v>
      </c>
      <c r="G22" s="45" t="s">
        <v>15</v>
      </c>
    </row>
    <row r="23" spans="1:7" x14ac:dyDescent="0.25">
      <c r="A23" s="35" t="s">
        <v>14</v>
      </c>
      <c r="B23" s="36">
        <v>44237</v>
      </c>
      <c r="C23" s="37" t="s">
        <v>11</v>
      </c>
      <c r="D23" s="38">
        <v>980.48</v>
      </c>
      <c r="E23" s="18">
        <v>766</v>
      </c>
      <c r="F23" s="39" t="s">
        <v>12</v>
      </c>
      <c r="G23" s="40" t="s">
        <v>13</v>
      </c>
    </row>
    <row r="24" spans="1:7" x14ac:dyDescent="0.25">
      <c r="A24" s="41" t="s">
        <v>7</v>
      </c>
      <c r="B24" s="42">
        <v>44222</v>
      </c>
      <c r="C24" s="47" t="s">
        <v>16</v>
      </c>
      <c r="D24" s="43">
        <v>12877.98</v>
      </c>
      <c r="E24" s="19">
        <v>9069</v>
      </c>
      <c r="F24" s="44" t="s">
        <v>9</v>
      </c>
      <c r="G24" s="45" t="s">
        <v>13</v>
      </c>
    </row>
    <row r="25" spans="1:7" x14ac:dyDescent="0.25">
      <c r="A25" s="35" t="s">
        <v>14</v>
      </c>
      <c r="B25" s="36">
        <v>44222</v>
      </c>
      <c r="C25" s="37" t="s">
        <v>16</v>
      </c>
      <c r="D25" s="38">
        <v>7581</v>
      </c>
      <c r="E25" s="18">
        <v>9025</v>
      </c>
      <c r="F25" s="39" t="s">
        <v>12</v>
      </c>
      <c r="G25" s="40" t="s">
        <v>15</v>
      </c>
    </row>
    <row r="26" spans="1:7" x14ac:dyDescent="0.25">
      <c r="A26" s="41" t="s">
        <v>7</v>
      </c>
      <c r="B26" s="42">
        <v>44207</v>
      </c>
      <c r="C26" s="31" t="s">
        <v>11</v>
      </c>
      <c r="D26" s="43">
        <v>1401.4</v>
      </c>
      <c r="E26" s="19">
        <v>980</v>
      </c>
      <c r="F26" s="44" t="s">
        <v>12</v>
      </c>
      <c r="G26" s="45" t="s">
        <v>10</v>
      </c>
    </row>
    <row r="27" spans="1:7" x14ac:dyDescent="0.25">
      <c r="A27" s="35" t="s">
        <v>7</v>
      </c>
      <c r="B27" s="36">
        <v>44223</v>
      </c>
      <c r="C27" s="37" t="s">
        <v>16</v>
      </c>
      <c r="D27" s="38">
        <v>9902.52</v>
      </c>
      <c r="E27" s="18">
        <v>9342</v>
      </c>
      <c r="F27" s="39" t="s">
        <v>12</v>
      </c>
      <c r="G27" s="40" t="s">
        <v>18</v>
      </c>
    </row>
    <row r="28" spans="1:7" x14ac:dyDescent="0.25">
      <c r="A28" s="41" t="s">
        <v>14</v>
      </c>
      <c r="B28" s="42">
        <v>44209</v>
      </c>
      <c r="C28" s="31" t="s">
        <v>8</v>
      </c>
      <c r="D28" s="43">
        <v>8273.1</v>
      </c>
      <c r="E28" s="19">
        <v>7590</v>
      </c>
      <c r="F28" s="44" t="s">
        <v>12</v>
      </c>
      <c r="G28" s="45" t="s">
        <v>10</v>
      </c>
    </row>
    <row r="29" spans="1:7" x14ac:dyDescent="0.25">
      <c r="A29" s="35" t="s">
        <v>7</v>
      </c>
      <c r="B29" s="36">
        <v>44224</v>
      </c>
      <c r="C29" s="37" t="s">
        <v>16</v>
      </c>
      <c r="D29" s="38">
        <v>6110.04</v>
      </c>
      <c r="E29" s="18">
        <v>5178</v>
      </c>
      <c r="F29" s="39" t="s">
        <v>12</v>
      </c>
      <c r="G29" s="40" t="s">
        <v>15</v>
      </c>
    </row>
    <row r="30" spans="1:7" x14ac:dyDescent="0.25">
      <c r="A30" s="41" t="s">
        <v>7</v>
      </c>
      <c r="B30" s="42">
        <v>44225</v>
      </c>
      <c r="C30" s="47" t="s">
        <v>8</v>
      </c>
      <c r="D30" s="43">
        <v>13073.76</v>
      </c>
      <c r="E30" s="19">
        <v>9079</v>
      </c>
      <c r="F30" s="44" t="s">
        <v>12</v>
      </c>
      <c r="G30" s="45" t="s">
        <v>18</v>
      </c>
    </row>
    <row r="31" spans="1:7" x14ac:dyDescent="0.25">
      <c r="A31" s="35" t="s">
        <v>14</v>
      </c>
      <c r="B31" s="36">
        <v>44225</v>
      </c>
      <c r="C31" s="37" t="s">
        <v>16</v>
      </c>
      <c r="D31" s="38">
        <v>4910.28</v>
      </c>
      <c r="E31" s="18">
        <v>9628</v>
      </c>
      <c r="F31" s="39" t="s">
        <v>12</v>
      </c>
      <c r="G31" s="40" t="s">
        <v>18</v>
      </c>
    </row>
    <row r="32" spans="1:7" x14ac:dyDescent="0.25">
      <c r="A32" s="41" t="s">
        <v>14</v>
      </c>
      <c r="B32" s="42">
        <v>44228</v>
      </c>
      <c r="C32" s="31" t="s">
        <v>8</v>
      </c>
      <c r="D32" s="43">
        <v>3587.58</v>
      </c>
      <c r="E32" s="19">
        <v>9441</v>
      </c>
      <c r="F32" s="44" t="s">
        <v>9</v>
      </c>
      <c r="G32" s="45" t="s">
        <v>15</v>
      </c>
    </row>
    <row r="33" spans="1:7" x14ac:dyDescent="0.25">
      <c r="A33" s="35" t="s">
        <v>7</v>
      </c>
      <c r="B33" s="36">
        <v>44229</v>
      </c>
      <c r="C33" s="37" t="s">
        <v>11</v>
      </c>
      <c r="D33" s="38">
        <v>2130.6</v>
      </c>
      <c r="E33" s="18">
        <v>2016</v>
      </c>
      <c r="F33" s="39" t="s">
        <v>12</v>
      </c>
      <c r="G33" s="40" t="s">
        <v>15</v>
      </c>
    </row>
    <row r="34" spans="1:7" x14ac:dyDescent="0.25">
      <c r="A34" s="41" t="s">
        <v>14</v>
      </c>
      <c r="B34" s="42">
        <v>44216</v>
      </c>
      <c r="C34" s="31" t="s">
        <v>8</v>
      </c>
      <c r="D34" s="43">
        <v>2665.39</v>
      </c>
      <c r="E34" s="19">
        <v>9191</v>
      </c>
      <c r="F34" s="44" t="s">
        <v>12</v>
      </c>
      <c r="G34" s="45" t="s">
        <v>10</v>
      </c>
    </row>
    <row r="35" spans="1:7" x14ac:dyDescent="0.25">
      <c r="A35" s="35" t="s">
        <v>14</v>
      </c>
      <c r="B35" s="36">
        <v>44232</v>
      </c>
      <c r="C35" s="37" t="s">
        <v>11</v>
      </c>
      <c r="D35" s="38">
        <v>167.5</v>
      </c>
      <c r="E35" s="18">
        <v>250</v>
      </c>
      <c r="F35" s="39" t="s">
        <v>9</v>
      </c>
      <c r="G35" s="40" t="s">
        <v>13</v>
      </c>
    </row>
    <row r="36" spans="1:7" x14ac:dyDescent="0.25">
      <c r="A36" s="41" t="s">
        <v>7</v>
      </c>
      <c r="B36" s="42">
        <v>44235</v>
      </c>
      <c r="C36" s="31" t="s">
        <v>17</v>
      </c>
      <c r="D36" s="43">
        <v>155.15</v>
      </c>
      <c r="E36" s="19">
        <v>145</v>
      </c>
      <c r="F36" s="44" t="s">
        <v>12</v>
      </c>
      <c r="G36" s="45" t="s">
        <v>18</v>
      </c>
    </row>
    <row r="37" spans="1:7" x14ac:dyDescent="0.25">
      <c r="A37" s="35" t="s">
        <v>14</v>
      </c>
      <c r="B37" s="36">
        <v>44236</v>
      </c>
      <c r="C37" s="37" t="s">
        <v>16</v>
      </c>
      <c r="D37" s="38">
        <v>7425.6</v>
      </c>
      <c r="E37" s="18">
        <v>8160</v>
      </c>
      <c r="F37" s="39" t="s">
        <v>9</v>
      </c>
      <c r="G37" s="40" t="s">
        <v>10</v>
      </c>
    </row>
    <row r="38" spans="1:7" x14ac:dyDescent="0.25">
      <c r="A38" s="41" t="s">
        <v>7</v>
      </c>
      <c r="B38" s="42">
        <v>44236</v>
      </c>
      <c r="C38" s="31" t="s">
        <v>11</v>
      </c>
      <c r="D38" s="43">
        <v>2644.2</v>
      </c>
      <c r="E38" s="19">
        <v>2340</v>
      </c>
      <c r="F38" s="44" t="s">
        <v>9</v>
      </c>
      <c r="G38" s="45" t="s">
        <v>15</v>
      </c>
    </row>
    <row r="39" spans="1:7" x14ac:dyDescent="0.25">
      <c r="A39" s="35" t="s">
        <v>7</v>
      </c>
      <c r="B39" s="36">
        <v>44237</v>
      </c>
      <c r="C39" s="46" t="s">
        <v>16</v>
      </c>
      <c r="D39" s="38">
        <v>14955</v>
      </c>
      <c r="E39" s="18">
        <v>9970</v>
      </c>
      <c r="F39" s="39" t="s">
        <v>9</v>
      </c>
      <c r="G39" s="40" t="s">
        <v>13</v>
      </c>
    </row>
    <row r="40" spans="1:7" x14ac:dyDescent="0.25">
      <c r="A40" s="41" t="s">
        <v>14</v>
      </c>
      <c r="B40" s="42">
        <v>44221</v>
      </c>
      <c r="C40" s="31" t="s">
        <v>11</v>
      </c>
      <c r="D40" s="43">
        <v>411.4</v>
      </c>
      <c r="E40" s="19">
        <v>374</v>
      </c>
      <c r="F40" s="44" t="s">
        <v>12</v>
      </c>
      <c r="G40" s="45" t="s">
        <v>10</v>
      </c>
    </row>
    <row r="41" spans="1:7" x14ac:dyDescent="0.25">
      <c r="A41" s="35" t="s">
        <v>7</v>
      </c>
      <c r="B41" s="36">
        <v>44222</v>
      </c>
      <c r="C41" s="37" t="s">
        <v>11</v>
      </c>
      <c r="D41" s="38">
        <v>2228.8000000000002</v>
      </c>
      <c r="E41" s="18">
        <v>1990</v>
      </c>
      <c r="F41" s="39" t="s">
        <v>12</v>
      </c>
      <c r="G41" s="40" t="s">
        <v>10</v>
      </c>
    </row>
    <row r="42" spans="1:7" x14ac:dyDescent="0.25">
      <c r="A42" s="41" t="s">
        <v>7</v>
      </c>
      <c r="B42" s="42">
        <v>44238</v>
      </c>
      <c r="C42" s="31" t="s">
        <v>8</v>
      </c>
      <c r="D42" s="43">
        <v>8771.84</v>
      </c>
      <c r="E42" s="19">
        <v>6853</v>
      </c>
      <c r="F42" s="44" t="s">
        <v>9</v>
      </c>
      <c r="G42" s="45" t="s">
        <v>10</v>
      </c>
    </row>
    <row r="43" spans="1:7" x14ac:dyDescent="0.25">
      <c r="A43" s="35" t="s">
        <v>14</v>
      </c>
      <c r="B43" s="36">
        <v>44239</v>
      </c>
      <c r="C43" s="37" t="s">
        <v>8</v>
      </c>
      <c r="D43" s="38">
        <v>4175.51</v>
      </c>
      <c r="E43" s="18">
        <v>5881</v>
      </c>
      <c r="F43" s="39" t="s">
        <v>9</v>
      </c>
      <c r="G43" s="40" t="s">
        <v>10</v>
      </c>
    </row>
    <row r="44" spans="1:7" x14ac:dyDescent="0.25">
      <c r="A44" s="41" t="s">
        <v>7</v>
      </c>
      <c r="B44" s="42">
        <v>44242</v>
      </c>
      <c r="C44" s="31" t="s">
        <v>11</v>
      </c>
      <c r="D44" s="43">
        <v>2622.4</v>
      </c>
      <c r="E44" s="19">
        <v>1760</v>
      </c>
      <c r="F44" s="44" t="s">
        <v>12</v>
      </c>
      <c r="G44" s="45" t="s">
        <v>18</v>
      </c>
    </row>
    <row r="45" spans="1:7" x14ac:dyDescent="0.25">
      <c r="A45" s="35" t="s">
        <v>7</v>
      </c>
      <c r="B45" s="36">
        <v>44242</v>
      </c>
      <c r="C45" s="37" t="s">
        <v>11</v>
      </c>
      <c r="D45" s="38">
        <v>1865.63</v>
      </c>
      <c r="E45" s="18">
        <v>1469</v>
      </c>
      <c r="F45" s="39" t="s">
        <v>9</v>
      </c>
      <c r="G45" s="40" t="s">
        <v>10</v>
      </c>
    </row>
    <row r="46" spans="1:7" x14ac:dyDescent="0.25">
      <c r="A46" s="41" t="s">
        <v>14</v>
      </c>
      <c r="B46" s="42">
        <v>44242</v>
      </c>
      <c r="C46" s="31" t="s">
        <v>17</v>
      </c>
      <c r="D46" s="43">
        <v>1130.8800000000001</v>
      </c>
      <c r="E46" s="19">
        <v>1824</v>
      </c>
      <c r="F46" s="44" t="s">
        <v>9</v>
      </c>
      <c r="G46" s="45" t="s">
        <v>10</v>
      </c>
    </row>
    <row r="47" spans="1:7" x14ac:dyDescent="0.25">
      <c r="A47" s="35" t="s">
        <v>7</v>
      </c>
      <c r="B47" s="36">
        <v>44243</v>
      </c>
      <c r="C47" s="37" t="s">
        <v>16</v>
      </c>
      <c r="D47" s="38">
        <v>7030.8</v>
      </c>
      <c r="E47" s="18">
        <v>5580</v>
      </c>
      <c r="F47" s="39" t="s">
        <v>12</v>
      </c>
      <c r="G47" s="40" t="s">
        <v>18</v>
      </c>
    </row>
    <row r="48" spans="1:7" x14ac:dyDescent="0.25">
      <c r="A48" s="41" t="s">
        <v>14</v>
      </c>
      <c r="B48" s="42">
        <v>44243</v>
      </c>
      <c r="C48" s="31" t="s">
        <v>8</v>
      </c>
      <c r="D48" s="43">
        <v>4746.24</v>
      </c>
      <c r="E48" s="19">
        <v>9888</v>
      </c>
      <c r="F48" s="44" t="s">
        <v>9</v>
      </c>
      <c r="G48" s="45" t="s">
        <v>18</v>
      </c>
    </row>
    <row r="49" spans="1:7" x14ac:dyDescent="0.25">
      <c r="A49" s="35" t="s">
        <v>7</v>
      </c>
      <c r="B49" s="36">
        <v>44244</v>
      </c>
      <c r="C49" s="37" t="s">
        <v>8</v>
      </c>
      <c r="D49" s="38">
        <v>2921.1</v>
      </c>
      <c r="E49" s="18">
        <v>2730</v>
      </c>
      <c r="F49" s="39" t="s">
        <v>12</v>
      </c>
      <c r="G49" s="40" t="s">
        <v>15</v>
      </c>
    </row>
    <row r="50" spans="1:7" x14ac:dyDescent="0.25">
      <c r="A50" s="41" t="s">
        <v>14</v>
      </c>
      <c r="B50" s="42">
        <v>44244</v>
      </c>
      <c r="C50" s="31" t="s">
        <v>11</v>
      </c>
      <c r="D50" s="43">
        <v>66.47</v>
      </c>
      <c r="E50" s="19">
        <v>289</v>
      </c>
      <c r="F50" s="44" t="s">
        <v>12</v>
      </c>
      <c r="G50" s="45" t="s">
        <v>18</v>
      </c>
    </row>
    <row r="51" spans="1:7" x14ac:dyDescent="0.25">
      <c r="A51" s="35" t="s">
        <v>7</v>
      </c>
      <c r="B51" s="36">
        <v>44245</v>
      </c>
      <c r="C51" s="37" t="s">
        <v>8</v>
      </c>
      <c r="D51" s="38">
        <v>4062.98</v>
      </c>
      <c r="E51" s="18">
        <v>3833</v>
      </c>
      <c r="F51" s="39" t="s">
        <v>12</v>
      </c>
      <c r="G51" s="40" t="s">
        <v>15</v>
      </c>
    </row>
    <row r="52" spans="1:7" x14ac:dyDescent="0.25">
      <c r="A52" s="41" t="s">
        <v>14</v>
      </c>
      <c r="B52" s="42">
        <v>44246</v>
      </c>
      <c r="C52" s="31" t="s">
        <v>8</v>
      </c>
      <c r="D52" s="43">
        <v>3150.1</v>
      </c>
      <c r="E52" s="19">
        <v>9265</v>
      </c>
      <c r="F52" s="44" t="s">
        <v>9</v>
      </c>
      <c r="G52" s="45" t="s">
        <v>13</v>
      </c>
    </row>
    <row r="53" spans="1:7" x14ac:dyDescent="0.25">
      <c r="A53" s="35" t="s">
        <v>7</v>
      </c>
      <c r="B53" s="36">
        <v>44249</v>
      </c>
      <c r="C53" s="37" t="s">
        <v>11</v>
      </c>
      <c r="D53" s="38">
        <v>1879.2</v>
      </c>
      <c r="E53" s="18">
        <v>1620</v>
      </c>
      <c r="F53" s="39" t="s">
        <v>9</v>
      </c>
      <c r="G53" s="40" t="s">
        <v>18</v>
      </c>
    </row>
    <row r="54" spans="1:7" x14ac:dyDescent="0.25">
      <c r="A54" s="41" t="s">
        <v>7</v>
      </c>
      <c r="B54" s="42">
        <v>44251</v>
      </c>
      <c r="C54" s="31" t="s">
        <v>8</v>
      </c>
      <c r="D54" s="43">
        <v>7680.66</v>
      </c>
      <c r="E54" s="19">
        <v>5954</v>
      </c>
      <c r="F54" s="44" t="s">
        <v>9</v>
      </c>
      <c r="G54" s="45" t="s">
        <v>18</v>
      </c>
    </row>
    <row r="55" spans="1:7" x14ac:dyDescent="0.25">
      <c r="A55" s="35" t="s">
        <v>7</v>
      </c>
      <c r="B55" s="36">
        <v>44251</v>
      </c>
      <c r="C55" s="37" t="s">
        <v>11</v>
      </c>
      <c r="D55" s="38">
        <v>1193.56</v>
      </c>
      <c r="E55" s="18">
        <v>1126</v>
      </c>
      <c r="F55" s="39" t="s">
        <v>9</v>
      </c>
      <c r="G55" s="40" t="s">
        <v>13</v>
      </c>
    </row>
    <row r="56" spans="1:7" x14ac:dyDescent="0.25">
      <c r="A56" s="41" t="s">
        <v>14</v>
      </c>
      <c r="B56" s="42">
        <v>44252</v>
      </c>
      <c r="C56" s="31" t="s">
        <v>8</v>
      </c>
      <c r="D56" s="43">
        <v>9560.7999999999993</v>
      </c>
      <c r="E56" s="19">
        <v>7030</v>
      </c>
      <c r="F56" s="44" t="s">
        <v>9</v>
      </c>
      <c r="G56" s="45" t="s">
        <v>18</v>
      </c>
    </row>
    <row r="57" spans="1:7" x14ac:dyDescent="0.25">
      <c r="A57" s="35" t="s">
        <v>14</v>
      </c>
      <c r="B57" s="36">
        <v>44252</v>
      </c>
      <c r="C57" s="37" t="s">
        <v>17</v>
      </c>
      <c r="D57" s="38">
        <v>2589.9499999999998</v>
      </c>
      <c r="E57" s="18">
        <v>3047</v>
      </c>
      <c r="F57" s="39" t="s">
        <v>9</v>
      </c>
      <c r="G57" s="40" t="s">
        <v>15</v>
      </c>
    </row>
    <row r="58" spans="1:7" x14ac:dyDescent="0.25">
      <c r="A58" s="41" t="s">
        <v>14</v>
      </c>
      <c r="B58" s="42">
        <v>44253</v>
      </c>
      <c r="C58" s="31" t="s">
        <v>11</v>
      </c>
      <c r="D58" s="43">
        <v>703.8</v>
      </c>
      <c r="E58" s="19">
        <v>612</v>
      </c>
      <c r="F58" s="44" t="s">
        <v>9</v>
      </c>
      <c r="G58" s="45" t="s">
        <v>15</v>
      </c>
    </row>
    <row r="59" spans="1:7" x14ac:dyDescent="0.25">
      <c r="A59" s="48" t="s">
        <v>14</v>
      </c>
      <c r="B59" s="49">
        <v>44253</v>
      </c>
      <c r="C59" s="50" t="s">
        <v>11</v>
      </c>
      <c r="D59" s="51">
        <v>619.5</v>
      </c>
      <c r="E59" s="13">
        <v>590</v>
      </c>
      <c r="F59" s="52" t="s">
        <v>12</v>
      </c>
      <c r="G59" s="53" t="s">
        <v>15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F1EAF-1A91-4F14-93AD-B30A92871EF9}">
  <sheetPr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" style="8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8">
        <v>1401.4</v>
      </c>
      <c r="E9" s="9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8">
        <v>8273.1</v>
      </c>
      <c r="E13" s="9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8">
        <v>2122.0500000000002</v>
      </c>
      <c r="E16" s="9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8">
        <v>4099.34</v>
      </c>
      <c r="E18" s="9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8">
        <v>2665.39</v>
      </c>
      <c r="E19" s="9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8">
        <v>411.4</v>
      </c>
      <c r="E23" s="9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8">
        <v>2228.8000000000002</v>
      </c>
      <c r="E26" s="9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8">
        <v>1852.88</v>
      </c>
      <c r="E28" s="9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2010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8">
        <v>5061.6000000000004</v>
      </c>
      <c r="E34" s="9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8">
        <v>14835.93</v>
      </c>
      <c r="E40" s="9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8">
        <v>980.48</v>
      </c>
      <c r="E41" s="9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8276A0-86EB-4610-9E63-F9613FF58EC7}">
  <sheetPr>
    <pageSetUpPr autoPageBreaks="0"/>
  </sheetPr>
  <dimension ref="A1:G59"/>
  <sheetViews>
    <sheetView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" style="8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8">
        <v>1401.4</v>
      </c>
      <c r="E9" s="9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8">
        <v>8273.1</v>
      </c>
      <c r="E13" s="9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8">
        <v>2122.0500000000002</v>
      </c>
      <c r="E16" s="9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8">
        <v>4099.34</v>
      </c>
      <c r="E18" s="9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8">
        <v>2665.39</v>
      </c>
      <c r="E19" s="9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8">
        <v>411.4</v>
      </c>
      <c r="E23" s="9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8">
        <v>2228.8000000000002</v>
      </c>
      <c r="E26" s="9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8">
        <v>1852.88</v>
      </c>
      <c r="E28" s="9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2010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8">
        <v>5061.6000000000004</v>
      </c>
      <c r="E34" s="9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8">
        <v>14835.93</v>
      </c>
      <c r="E40" s="9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8">
        <v>980.48</v>
      </c>
      <c r="E41" s="9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E4FE6-BF1F-4E10-8BD8-B9DFEDB76C30}">
  <sheetPr>
    <pageSetUpPr autoPageBreaks="0"/>
  </sheetPr>
  <dimension ref="A1:G60"/>
  <sheetViews>
    <sheetView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8">
        <v>1401.4</v>
      </c>
      <c r="E9" s="9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8">
        <v>8273.1</v>
      </c>
      <c r="E13" s="9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8">
        <v>2122.0500000000002</v>
      </c>
      <c r="E16" s="9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8">
        <v>4099.34</v>
      </c>
      <c r="E18" s="9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8">
        <v>2665.39</v>
      </c>
      <c r="E19" s="9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8">
        <v>411.4</v>
      </c>
      <c r="E23" s="9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8">
        <v>2228.8000000000002</v>
      </c>
      <c r="E26" s="9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8">
        <v>1852.88</v>
      </c>
      <c r="E28" s="9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2016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8">
        <v>5061.6000000000004</v>
      </c>
      <c r="E34" s="9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8">
        <v>14835.93</v>
      </c>
      <c r="E40" s="9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8">
        <v>980.48</v>
      </c>
      <c r="E41" s="9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  <row r="60" spans="1:7" x14ac:dyDescent="0.25">
      <c r="A60" t="s">
        <v>19</v>
      </c>
      <c r="B60" s="10"/>
      <c r="D60" s="28">
        <f>SUBTOTAL(109,Tabelle2467[Umsatz])</f>
        <v>282207.74000000005</v>
      </c>
      <c r="E60" s="11"/>
      <c r="G60" s="10">
        <f>SUBTOTAL(103,Tabelle2467[Region])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90B74-FAC7-4859-8293-308F10C2F2B7}">
  <sheetPr>
    <pageSetUpPr autoPageBreaks="0"/>
  </sheetPr>
  <dimension ref="A1:G60"/>
  <sheetViews>
    <sheetView topLeftCell="A52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" style="8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8">
        <v>1401.4</v>
      </c>
      <c r="E9" s="9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8">
        <v>8273.1</v>
      </c>
      <c r="E13" s="9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8">
        <v>2122.0500000000002</v>
      </c>
      <c r="E16" s="9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8">
        <v>4099.34</v>
      </c>
      <c r="E18" s="9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8">
        <v>2665.39</v>
      </c>
      <c r="E19" s="9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8">
        <v>411.4</v>
      </c>
      <c r="E23" s="9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8">
        <v>2228.8000000000002</v>
      </c>
      <c r="E26" s="9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8">
        <v>1852.88</v>
      </c>
      <c r="E28" s="9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2016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8">
        <v>5061.6000000000004</v>
      </c>
      <c r="E34" s="9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8">
        <v>14835.93</v>
      </c>
      <c r="E40" s="9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8">
        <v>980.48</v>
      </c>
      <c r="E41" s="9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  <row r="60" spans="1:7" x14ac:dyDescent="0.25">
      <c r="A60" t="s">
        <v>19</v>
      </c>
      <c r="B60" s="10"/>
      <c r="D60" s="27"/>
      <c r="E60" s="27"/>
      <c r="G60" s="10">
        <f>SUBTOTAL(103,Tabelle246[Region])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DCC00-B1FD-4A18-AF4F-0583F4E533D4}">
  <sheetPr>
    <pageSetUpPr autoPageBreaks="0"/>
  </sheetPr>
  <dimension ref="A1:G60"/>
  <sheetViews>
    <sheetView workbookViewId="0">
      <selection activeCell="H17" sqref="H17"/>
    </sheetView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" style="8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8">
        <v>1401.4</v>
      </c>
      <c r="E9" s="9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8">
        <v>8273.1</v>
      </c>
      <c r="E13" s="9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8">
        <v>2122.0500000000002</v>
      </c>
      <c r="E16" s="9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8">
        <v>4099.34</v>
      </c>
      <c r="E18" s="9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8">
        <v>2665.39</v>
      </c>
      <c r="E19" s="9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8">
        <v>411.4</v>
      </c>
      <c r="E23" s="9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8">
        <v>2228.8000000000002</v>
      </c>
      <c r="E26" s="9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8">
        <v>1852.88</v>
      </c>
      <c r="E28" s="9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2016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8">
        <v>5061.6000000000004</v>
      </c>
      <c r="E34" s="9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8">
        <v>14835.93</v>
      </c>
      <c r="E40" s="9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8">
        <v>980.48</v>
      </c>
      <c r="E41" s="9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  <row r="60" spans="1:7" x14ac:dyDescent="0.25">
      <c r="D60" s="25"/>
      <c r="E60" s="2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C7B47-5D83-4434-B5AE-5CC851831E19}">
  <sheetPr>
    <pageSetUpPr autoPageBreaks="0"/>
  </sheetPr>
  <dimension ref="A1:G60"/>
  <sheetViews>
    <sheetView topLeftCell="A43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44207</v>
      </c>
      <c r="C9" t="s">
        <v>11</v>
      </c>
      <c r="D9" s="8">
        <v>1401.4</v>
      </c>
      <c r="E9" s="9">
        <v>980</v>
      </c>
      <c r="F9" s="10" t="s">
        <v>12</v>
      </c>
      <c r="G9" s="10" t="s">
        <v>10</v>
      </c>
    </row>
    <row r="10" spans="1:7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44209</v>
      </c>
      <c r="C13" t="s">
        <v>8</v>
      </c>
      <c r="D13" s="8">
        <v>8273.1</v>
      </c>
      <c r="E13" s="9">
        <v>7590</v>
      </c>
      <c r="F13" s="10" t="s">
        <v>12</v>
      </c>
      <c r="G13" s="10" t="s">
        <v>10</v>
      </c>
    </row>
    <row r="14" spans="1:7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7</v>
      </c>
      <c r="B16" s="7">
        <v>44211</v>
      </c>
      <c r="C16" t="s">
        <v>8</v>
      </c>
      <c r="D16" s="8">
        <v>2122.0500000000002</v>
      </c>
      <c r="E16" s="9">
        <v>2021</v>
      </c>
      <c r="F16" s="10" t="s">
        <v>12</v>
      </c>
      <c r="G16" s="10" t="s">
        <v>13</v>
      </c>
    </row>
    <row r="17" spans="1:7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14</v>
      </c>
      <c r="B18" s="7">
        <v>44214</v>
      </c>
      <c r="C18" t="s">
        <v>16</v>
      </c>
      <c r="D18" s="8">
        <v>4099.34</v>
      </c>
      <c r="E18" s="9">
        <v>8722</v>
      </c>
      <c r="F18" s="10" t="s">
        <v>12</v>
      </c>
      <c r="G18" s="10" t="s">
        <v>13</v>
      </c>
    </row>
    <row r="19" spans="1:7" x14ac:dyDescent="0.25">
      <c r="A19" t="s">
        <v>14</v>
      </c>
      <c r="B19" s="7">
        <v>44216</v>
      </c>
      <c r="C19" t="s">
        <v>8</v>
      </c>
      <c r="D19" s="8">
        <v>2665.39</v>
      </c>
      <c r="E19" s="9">
        <v>9191</v>
      </c>
      <c r="F19" s="10" t="s">
        <v>12</v>
      </c>
      <c r="G19" s="10" t="s">
        <v>10</v>
      </c>
    </row>
    <row r="20" spans="1:7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44221</v>
      </c>
      <c r="C23" t="s">
        <v>11</v>
      </c>
      <c r="D23" s="8">
        <v>411.4</v>
      </c>
      <c r="E23" s="9">
        <v>374</v>
      </c>
      <c r="F23" s="10" t="s">
        <v>12</v>
      </c>
      <c r="G23" s="10" t="s">
        <v>10</v>
      </c>
    </row>
    <row r="24" spans="1:7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44222</v>
      </c>
      <c r="C26" t="s">
        <v>11</v>
      </c>
      <c r="D26" s="8">
        <v>2228.8000000000002</v>
      </c>
      <c r="E26" s="9">
        <v>1990</v>
      </c>
      <c r="F26" s="10" t="s">
        <v>12</v>
      </c>
      <c r="G26" s="10" t="s">
        <v>10</v>
      </c>
    </row>
    <row r="27" spans="1:7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44223</v>
      </c>
      <c r="C28" t="s">
        <v>8</v>
      </c>
      <c r="D28" s="8">
        <v>1852.88</v>
      </c>
      <c r="E28" s="9">
        <v>8056</v>
      </c>
      <c r="F28" s="10" t="s">
        <v>12</v>
      </c>
      <c r="G28" s="10" t="s">
        <v>13</v>
      </c>
    </row>
    <row r="29" spans="1:7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2016</v>
      </c>
      <c r="F33" s="10" t="s">
        <v>12</v>
      </c>
      <c r="G33" s="10" t="s">
        <v>15</v>
      </c>
    </row>
    <row r="34" spans="1:7" x14ac:dyDescent="0.25">
      <c r="A34" t="s">
        <v>7</v>
      </c>
      <c r="B34" s="7">
        <v>44232</v>
      </c>
      <c r="C34" t="s">
        <v>8</v>
      </c>
      <c r="D34" s="8">
        <v>5061.6000000000004</v>
      </c>
      <c r="E34" s="9">
        <v>3515</v>
      </c>
      <c r="F34" s="10" t="s">
        <v>12</v>
      </c>
      <c r="G34" s="10" t="s">
        <v>13</v>
      </c>
    </row>
    <row r="35" spans="1:7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7</v>
      </c>
      <c r="B40" s="7">
        <v>44237</v>
      </c>
      <c r="C40" s="12" t="s">
        <v>8</v>
      </c>
      <c r="D40" s="8">
        <v>14835.93</v>
      </c>
      <c r="E40" s="9">
        <v>9957</v>
      </c>
      <c r="F40" s="10" t="s">
        <v>12</v>
      </c>
      <c r="G40" s="10" t="s">
        <v>13</v>
      </c>
    </row>
    <row r="41" spans="1:7" x14ac:dyDescent="0.25">
      <c r="A41" t="s">
        <v>14</v>
      </c>
      <c r="B41" s="7">
        <v>44237</v>
      </c>
      <c r="C41" t="s">
        <v>11</v>
      </c>
      <c r="D41" s="8">
        <v>980.48</v>
      </c>
      <c r="E41" s="9">
        <v>766</v>
      </c>
      <c r="F41" s="10" t="s">
        <v>12</v>
      </c>
      <c r="G41" s="10" t="s">
        <v>13</v>
      </c>
    </row>
    <row r="42" spans="1:7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  <row r="60" spans="1:7" x14ac:dyDescent="0.25">
      <c r="A60" t="s">
        <v>19</v>
      </c>
      <c r="B60" s="10"/>
      <c r="D60" s="28">
        <f>SUBTOTAL(109,Tabelle24678[Umsatz])</f>
        <v>282207.74000000005</v>
      </c>
      <c r="E60" s="11"/>
      <c r="G60" s="10">
        <f>SUBTOTAL(103,Tabelle24678[Region])</f>
        <v>58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662D-F0F6-4BA5-838B-D407B384C392}">
  <sheetPr>
    <pageSetUpPr autoPageBreaks="0"/>
  </sheetPr>
  <dimension ref="A1:G60"/>
  <sheetViews>
    <sheetView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hidden="1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ht="15.75" hidden="1" thickTop="1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ht="15.75" thickTop="1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hidden="1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hidden="1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hidden="1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hidden="1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44211</v>
      </c>
      <c r="C9" t="s">
        <v>8</v>
      </c>
      <c r="D9" s="8">
        <v>2122.0500000000002</v>
      </c>
      <c r="E9" s="9">
        <v>2021</v>
      </c>
      <c r="F9" s="10" t="s">
        <v>12</v>
      </c>
      <c r="G9" s="10" t="s">
        <v>13</v>
      </c>
    </row>
    <row r="10" spans="1:7" hidden="1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hidden="1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hidden="1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44214</v>
      </c>
      <c r="C13" t="s">
        <v>16</v>
      </c>
      <c r="D13" s="8">
        <v>4099.34</v>
      </c>
      <c r="E13" s="9">
        <v>8722</v>
      </c>
      <c r="F13" s="10" t="s">
        <v>12</v>
      </c>
      <c r="G13" s="10" t="s">
        <v>13</v>
      </c>
    </row>
    <row r="14" spans="1:7" hidden="1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hidden="1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14</v>
      </c>
      <c r="B16" s="7">
        <v>44223</v>
      </c>
      <c r="C16" t="s">
        <v>8</v>
      </c>
      <c r="D16" s="8">
        <v>1852.88</v>
      </c>
      <c r="E16" s="9">
        <v>8056</v>
      </c>
      <c r="F16" s="10" t="s">
        <v>12</v>
      </c>
      <c r="G16" s="10" t="s">
        <v>13</v>
      </c>
    </row>
    <row r="17" spans="1:7" hidden="1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7</v>
      </c>
      <c r="B18" s="7">
        <v>44232</v>
      </c>
      <c r="C18" t="s">
        <v>8</v>
      </c>
      <c r="D18" s="8">
        <v>5061.6000000000004</v>
      </c>
      <c r="E18" s="9">
        <v>3515</v>
      </c>
      <c r="F18" s="10" t="s">
        <v>12</v>
      </c>
      <c r="G18" s="10" t="s">
        <v>13</v>
      </c>
    </row>
    <row r="19" spans="1:7" x14ac:dyDescent="0.25">
      <c r="A19" t="s">
        <v>7</v>
      </c>
      <c r="B19" s="7">
        <v>44237</v>
      </c>
      <c r="C19" s="12" t="s">
        <v>8</v>
      </c>
      <c r="D19" s="8">
        <v>14835.93</v>
      </c>
      <c r="E19" s="9">
        <v>9957</v>
      </c>
      <c r="F19" s="10" t="s">
        <v>12</v>
      </c>
      <c r="G19" s="10" t="s">
        <v>13</v>
      </c>
    </row>
    <row r="20" spans="1:7" hidden="1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hidden="1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hidden="1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44237</v>
      </c>
      <c r="C23" t="s">
        <v>11</v>
      </c>
      <c r="D23" s="8">
        <v>980.48</v>
      </c>
      <c r="E23" s="9">
        <v>766</v>
      </c>
      <c r="F23" s="10" t="s">
        <v>12</v>
      </c>
      <c r="G23" s="10" t="s">
        <v>13</v>
      </c>
    </row>
    <row r="24" spans="1:7" hidden="1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hidden="1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44207</v>
      </c>
      <c r="C26" t="s">
        <v>11</v>
      </c>
      <c r="D26" s="8">
        <v>1401.4</v>
      </c>
      <c r="E26" s="9">
        <v>980</v>
      </c>
      <c r="F26" s="10" t="s">
        <v>12</v>
      </c>
      <c r="G26" s="10" t="s">
        <v>10</v>
      </c>
    </row>
    <row r="27" spans="1:7" hidden="1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44209</v>
      </c>
      <c r="C28" t="s">
        <v>8</v>
      </c>
      <c r="D28" s="8">
        <v>8273.1</v>
      </c>
      <c r="E28" s="9">
        <v>7590</v>
      </c>
      <c r="F28" s="10" t="s">
        <v>12</v>
      </c>
      <c r="G28" s="10" t="s">
        <v>10</v>
      </c>
    </row>
    <row r="29" spans="1:7" hidden="1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hidden="1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hidden="1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hidden="1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hidden="1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2016</v>
      </c>
      <c r="F33" s="10" t="s">
        <v>12</v>
      </c>
      <c r="G33" s="10" t="s">
        <v>15</v>
      </c>
    </row>
    <row r="34" spans="1:7" x14ac:dyDescent="0.25">
      <c r="A34" t="s">
        <v>14</v>
      </c>
      <c r="B34" s="7">
        <v>44216</v>
      </c>
      <c r="C34" t="s">
        <v>8</v>
      </c>
      <c r="D34" s="8">
        <v>2665.39</v>
      </c>
      <c r="E34" s="9">
        <v>9191</v>
      </c>
      <c r="F34" s="10" t="s">
        <v>12</v>
      </c>
      <c r="G34" s="10" t="s">
        <v>10</v>
      </c>
    </row>
    <row r="35" spans="1:7" hidden="1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hidden="1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hidden="1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hidden="1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hidden="1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14</v>
      </c>
      <c r="B40" s="7">
        <v>44221</v>
      </c>
      <c r="C40" t="s">
        <v>11</v>
      </c>
      <c r="D40" s="8">
        <v>411.4</v>
      </c>
      <c r="E40" s="9">
        <v>374</v>
      </c>
      <c r="F40" s="10" t="s">
        <v>12</v>
      </c>
      <c r="G40" s="10" t="s">
        <v>10</v>
      </c>
    </row>
    <row r="41" spans="1:7" x14ac:dyDescent="0.25">
      <c r="A41" t="s">
        <v>7</v>
      </c>
      <c r="B41" s="7">
        <v>44222</v>
      </c>
      <c r="C41" t="s">
        <v>11</v>
      </c>
      <c r="D41" s="8">
        <v>2228.8000000000002</v>
      </c>
      <c r="E41" s="9">
        <v>1990</v>
      </c>
      <c r="F41" s="10" t="s">
        <v>12</v>
      </c>
      <c r="G41" s="10" t="s">
        <v>10</v>
      </c>
    </row>
    <row r="42" spans="1:7" hidden="1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hidden="1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hidden="1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hidden="1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hidden="1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hidden="1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hidden="1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hidden="1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hidden="1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hidden="1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hidden="1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hidden="1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hidden="1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hidden="1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hidden="1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hidden="1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hidden="1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  <row r="60" spans="1:7" x14ac:dyDescent="0.25">
      <c r="A60" t="s">
        <v>19</v>
      </c>
      <c r="B60" s="10"/>
      <c r="D60" s="28">
        <f>SUBTOTAL(109,Tabelle246789[Umsatz])</f>
        <v>45903.570000000007</v>
      </c>
      <c r="E60" s="11"/>
      <c r="G60" s="10">
        <f>SUBTOTAL(103,Tabelle246789[Region])</f>
        <v>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7939B-2E11-440F-A4C8-54ABF53B1B36}">
  <sheetPr>
    <pageSetUpPr autoPageBreaks="0"/>
  </sheetPr>
  <dimension ref="A1:G60"/>
  <sheetViews>
    <sheetView topLeftCell="A4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8" bestFit="1" customWidth="1"/>
    <col min="5" max="5" width="11" style="9" customWidth="1"/>
    <col min="6" max="6" width="11.85546875" style="10" customWidth="1"/>
    <col min="7" max="7" width="11.42578125" style="10"/>
  </cols>
  <sheetData>
    <row r="1" spans="1:7" ht="15.75" thickBot="1" x14ac:dyDescent="0.3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1" t="s">
        <v>5</v>
      </c>
      <c r="G1" s="6" t="s">
        <v>6</v>
      </c>
    </row>
    <row r="2" spans="1:7" ht="15.75" hidden="1" thickTop="1" x14ac:dyDescent="0.25">
      <c r="A2" t="s">
        <v>7</v>
      </c>
      <c r="B2" s="7">
        <v>44253</v>
      </c>
      <c r="C2" t="s">
        <v>8</v>
      </c>
      <c r="D2" s="8">
        <v>11297.16</v>
      </c>
      <c r="E2" s="9">
        <v>8966</v>
      </c>
      <c r="F2" s="10" t="s">
        <v>9</v>
      </c>
      <c r="G2" s="10" t="s">
        <v>10</v>
      </c>
    </row>
    <row r="3" spans="1:7" ht="15.75" hidden="1" thickTop="1" x14ac:dyDescent="0.25">
      <c r="A3" t="s">
        <v>7</v>
      </c>
      <c r="B3" s="7">
        <v>44201</v>
      </c>
      <c r="C3" t="s">
        <v>8</v>
      </c>
      <c r="D3" s="8">
        <v>9953.8799999999992</v>
      </c>
      <c r="E3" s="9">
        <v>9132</v>
      </c>
      <c r="F3" s="10" t="s">
        <v>9</v>
      </c>
      <c r="G3" s="10" t="s">
        <v>10</v>
      </c>
    </row>
    <row r="4" spans="1:7" ht="15.75" thickTop="1" x14ac:dyDescent="0.25">
      <c r="A4" t="s">
        <v>7</v>
      </c>
      <c r="B4" s="7">
        <v>44201</v>
      </c>
      <c r="C4" t="s">
        <v>11</v>
      </c>
      <c r="D4" s="8">
        <v>1971.2</v>
      </c>
      <c r="E4" s="9">
        <v>1760</v>
      </c>
      <c r="F4" s="10" t="s">
        <v>12</v>
      </c>
      <c r="G4" s="10" t="s">
        <v>13</v>
      </c>
    </row>
    <row r="5" spans="1:7" hidden="1" x14ac:dyDescent="0.25">
      <c r="A5" t="s">
        <v>14</v>
      </c>
      <c r="B5" s="7">
        <v>44204</v>
      </c>
      <c r="C5" t="s">
        <v>11</v>
      </c>
      <c r="D5" s="8">
        <v>306.18</v>
      </c>
      <c r="E5" s="9">
        <v>486</v>
      </c>
      <c r="F5" s="10" t="s">
        <v>12</v>
      </c>
      <c r="G5" s="10" t="s">
        <v>15</v>
      </c>
    </row>
    <row r="6" spans="1:7" hidden="1" x14ac:dyDescent="0.25">
      <c r="A6" t="s">
        <v>14</v>
      </c>
      <c r="B6" s="7">
        <v>44207</v>
      </c>
      <c r="C6" t="s">
        <v>16</v>
      </c>
      <c r="D6" s="8">
        <v>4443.6000000000004</v>
      </c>
      <c r="E6" s="9">
        <v>7406</v>
      </c>
      <c r="F6" s="10" t="s">
        <v>9</v>
      </c>
      <c r="G6" s="10" t="s">
        <v>10</v>
      </c>
    </row>
    <row r="7" spans="1:7" hidden="1" x14ac:dyDescent="0.25">
      <c r="A7" t="s">
        <v>14</v>
      </c>
      <c r="B7" s="7">
        <v>44207</v>
      </c>
      <c r="C7" t="s">
        <v>17</v>
      </c>
      <c r="D7" s="8">
        <v>3510.36</v>
      </c>
      <c r="E7" s="9">
        <v>2786</v>
      </c>
      <c r="F7" s="10" t="s">
        <v>12</v>
      </c>
      <c r="G7" s="10" t="s">
        <v>18</v>
      </c>
    </row>
    <row r="8" spans="1:7" hidden="1" x14ac:dyDescent="0.25">
      <c r="A8" t="s">
        <v>14</v>
      </c>
      <c r="B8" s="7">
        <v>44207</v>
      </c>
      <c r="C8" t="s">
        <v>8</v>
      </c>
      <c r="D8" s="8">
        <v>1693.65</v>
      </c>
      <c r="E8" s="9">
        <v>8065</v>
      </c>
      <c r="F8" s="10" t="s">
        <v>9</v>
      </c>
      <c r="G8" s="10" t="s">
        <v>18</v>
      </c>
    </row>
    <row r="9" spans="1:7" x14ac:dyDescent="0.25">
      <c r="A9" t="s">
        <v>7</v>
      </c>
      <c r="B9" s="7">
        <v>44211</v>
      </c>
      <c r="C9" t="s">
        <v>8</v>
      </c>
      <c r="D9" s="8">
        <v>2122.0500000000002</v>
      </c>
      <c r="E9" s="9">
        <v>2021</v>
      </c>
      <c r="F9" s="10" t="s">
        <v>12</v>
      </c>
      <c r="G9" s="10" t="s">
        <v>13</v>
      </c>
    </row>
    <row r="10" spans="1:7" hidden="1" x14ac:dyDescent="0.25">
      <c r="A10" t="s">
        <v>14</v>
      </c>
      <c r="B10" s="7">
        <v>44208</v>
      </c>
      <c r="C10" t="s">
        <v>8</v>
      </c>
      <c r="D10" s="8">
        <v>8166.6</v>
      </c>
      <c r="E10" s="9">
        <v>6980</v>
      </c>
      <c r="F10" s="10" t="s">
        <v>9</v>
      </c>
      <c r="G10" s="10" t="s">
        <v>18</v>
      </c>
    </row>
    <row r="11" spans="1:7" hidden="1" x14ac:dyDescent="0.25">
      <c r="A11" t="s">
        <v>14</v>
      </c>
      <c r="B11" s="7">
        <v>44208</v>
      </c>
      <c r="C11" t="s">
        <v>11</v>
      </c>
      <c r="D11" s="8">
        <v>560.70000000000005</v>
      </c>
      <c r="E11" s="9">
        <v>890</v>
      </c>
      <c r="F11" s="10" t="s">
        <v>9</v>
      </c>
      <c r="G11" s="10" t="s">
        <v>13</v>
      </c>
    </row>
    <row r="12" spans="1:7" hidden="1" x14ac:dyDescent="0.25">
      <c r="A12" t="s">
        <v>7</v>
      </c>
      <c r="B12" s="7">
        <v>44209</v>
      </c>
      <c r="C12" t="s">
        <v>16</v>
      </c>
      <c r="D12" s="8">
        <v>11121.44</v>
      </c>
      <c r="E12" s="9">
        <v>7832</v>
      </c>
      <c r="F12" s="10" t="s">
        <v>9</v>
      </c>
      <c r="G12" s="10" t="s">
        <v>13</v>
      </c>
    </row>
    <row r="13" spans="1:7" x14ac:dyDescent="0.25">
      <c r="A13" t="s">
        <v>14</v>
      </c>
      <c r="B13" s="7">
        <v>44214</v>
      </c>
      <c r="C13" t="s">
        <v>16</v>
      </c>
      <c r="D13" s="8">
        <v>4099.34</v>
      </c>
      <c r="E13" s="9">
        <v>8722</v>
      </c>
      <c r="F13" s="10" t="s">
        <v>12</v>
      </c>
      <c r="G13" s="10" t="s">
        <v>13</v>
      </c>
    </row>
    <row r="14" spans="1:7" hidden="1" x14ac:dyDescent="0.25">
      <c r="A14" t="s">
        <v>7</v>
      </c>
      <c r="B14" s="7">
        <v>44209</v>
      </c>
      <c r="C14" t="s">
        <v>11</v>
      </c>
      <c r="D14" s="8">
        <v>1150.5</v>
      </c>
      <c r="E14" s="9">
        <v>975</v>
      </c>
      <c r="F14" s="10" t="s">
        <v>9</v>
      </c>
      <c r="G14" s="10" t="s">
        <v>18</v>
      </c>
    </row>
    <row r="15" spans="1:7" hidden="1" x14ac:dyDescent="0.25">
      <c r="A15" t="s">
        <v>14</v>
      </c>
      <c r="B15" s="7">
        <v>44210</v>
      </c>
      <c r="C15" t="s">
        <v>11</v>
      </c>
      <c r="D15" s="8">
        <v>421.12</v>
      </c>
      <c r="E15" s="9">
        <v>376</v>
      </c>
      <c r="F15" s="10" t="s">
        <v>12</v>
      </c>
      <c r="G15" s="10" t="s">
        <v>15</v>
      </c>
    </row>
    <row r="16" spans="1:7" x14ac:dyDescent="0.25">
      <c r="A16" t="s">
        <v>14</v>
      </c>
      <c r="B16" s="7">
        <v>44223</v>
      </c>
      <c r="C16" t="s">
        <v>8</v>
      </c>
      <c r="D16" s="8">
        <v>1852.88</v>
      </c>
      <c r="E16" s="9">
        <v>8056</v>
      </c>
      <c r="F16" s="10" t="s">
        <v>12</v>
      </c>
      <c r="G16" s="10" t="s">
        <v>13</v>
      </c>
    </row>
    <row r="17" spans="1:7" hidden="1" x14ac:dyDescent="0.25">
      <c r="A17" t="s">
        <v>7</v>
      </c>
      <c r="B17" s="7">
        <v>44211</v>
      </c>
      <c r="C17" t="s">
        <v>11</v>
      </c>
      <c r="D17" s="8">
        <v>1917.6</v>
      </c>
      <c r="E17" s="9">
        <v>1598</v>
      </c>
      <c r="F17" s="10" t="s">
        <v>9</v>
      </c>
      <c r="G17" s="10" t="s">
        <v>15</v>
      </c>
    </row>
    <row r="18" spans="1:7" x14ac:dyDescent="0.25">
      <c r="A18" t="s">
        <v>7</v>
      </c>
      <c r="B18" s="7">
        <v>44232</v>
      </c>
      <c r="C18" t="s">
        <v>8</v>
      </c>
      <c r="D18" s="8">
        <v>5061.6000000000004</v>
      </c>
      <c r="E18" s="9">
        <v>3515</v>
      </c>
      <c r="F18" s="10" t="s">
        <v>12</v>
      </c>
      <c r="G18" s="10" t="s">
        <v>13</v>
      </c>
    </row>
    <row r="19" spans="1:7" x14ac:dyDescent="0.25">
      <c r="A19" t="s">
        <v>7</v>
      </c>
      <c r="B19" s="7">
        <v>44237</v>
      </c>
      <c r="C19" s="12" t="s">
        <v>8</v>
      </c>
      <c r="D19" s="8">
        <v>14835.93</v>
      </c>
      <c r="E19" s="9">
        <v>9957</v>
      </c>
      <c r="F19" s="10" t="s">
        <v>12</v>
      </c>
      <c r="G19" s="10" t="s">
        <v>13</v>
      </c>
    </row>
    <row r="20" spans="1:7" hidden="1" x14ac:dyDescent="0.25">
      <c r="A20" t="s">
        <v>7</v>
      </c>
      <c r="B20" s="7">
        <v>44217</v>
      </c>
      <c r="C20" t="s">
        <v>8</v>
      </c>
      <c r="D20" s="8">
        <v>10887</v>
      </c>
      <c r="E20" s="9">
        <v>9550</v>
      </c>
      <c r="F20" s="10" t="s">
        <v>9</v>
      </c>
      <c r="G20" s="10" t="s">
        <v>18</v>
      </c>
    </row>
    <row r="21" spans="1:7" hidden="1" x14ac:dyDescent="0.25">
      <c r="A21" t="s">
        <v>7</v>
      </c>
      <c r="B21" s="7">
        <v>44221</v>
      </c>
      <c r="C21" s="11" t="s">
        <v>16</v>
      </c>
      <c r="D21" s="8">
        <v>12216.05</v>
      </c>
      <c r="E21" s="9">
        <v>9185</v>
      </c>
      <c r="F21" s="10" t="s">
        <v>9</v>
      </c>
      <c r="G21" s="10" t="s">
        <v>15</v>
      </c>
    </row>
    <row r="22" spans="1:7" hidden="1" x14ac:dyDescent="0.25">
      <c r="A22" t="s">
        <v>7</v>
      </c>
      <c r="B22" s="7">
        <v>44221</v>
      </c>
      <c r="C22" t="s">
        <v>8</v>
      </c>
      <c r="D22" s="8">
        <v>8365.7000000000007</v>
      </c>
      <c r="E22" s="9">
        <v>6290</v>
      </c>
      <c r="F22" s="10" t="s">
        <v>9</v>
      </c>
      <c r="G22" s="10" t="s">
        <v>15</v>
      </c>
    </row>
    <row r="23" spans="1:7" x14ac:dyDescent="0.25">
      <c r="A23" t="s">
        <v>14</v>
      </c>
      <c r="B23" s="7">
        <v>44237</v>
      </c>
      <c r="C23" t="s">
        <v>11</v>
      </c>
      <c r="D23" s="8">
        <v>980.48</v>
      </c>
      <c r="E23" s="9">
        <v>766</v>
      </c>
      <c r="F23" s="10" t="s">
        <v>12</v>
      </c>
      <c r="G23" s="10" t="s">
        <v>13</v>
      </c>
    </row>
    <row r="24" spans="1:7" hidden="1" x14ac:dyDescent="0.25">
      <c r="A24" t="s">
        <v>7</v>
      </c>
      <c r="B24" s="7">
        <v>44222</v>
      </c>
      <c r="C24" s="12" t="s">
        <v>16</v>
      </c>
      <c r="D24" s="8">
        <v>12877.98</v>
      </c>
      <c r="E24" s="9">
        <v>9069</v>
      </c>
      <c r="F24" s="10" t="s">
        <v>9</v>
      </c>
      <c r="G24" s="10" t="s">
        <v>13</v>
      </c>
    </row>
    <row r="25" spans="1:7" hidden="1" x14ac:dyDescent="0.25">
      <c r="A25" t="s">
        <v>14</v>
      </c>
      <c r="B25" s="7">
        <v>44222</v>
      </c>
      <c r="C25" t="s">
        <v>16</v>
      </c>
      <c r="D25" s="8">
        <v>7581</v>
      </c>
      <c r="E25" s="9">
        <v>9025</v>
      </c>
      <c r="F25" s="10" t="s">
        <v>12</v>
      </c>
      <c r="G25" s="10" t="s">
        <v>15</v>
      </c>
    </row>
    <row r="26" spans="1:7" x14ac:dyDescent="0.25">
      <c r="A26" t="s">
        <v>7</v>
      </c>
      <c r="B26" s="7">
        <v>44207</v>
      </c>
      <c r="C26" t="s">
        <v>11</v>
      </c>
      <c r="D26" s="8">
        <v>1401.4</v>
      </c>
      <c r="E26" s="9">
        <v>980</v>
      </c>
      <c r="F26" s="10" t="s">
        <v>12</v>
      </c>
      <c r="G26" s="10" t="s">
        <v>10</v>
      </c>
    </row>
    <row r="27" spans="1:7" hidden="1" x14ac:dyDescent="0.25">
      <c r="A27" t="s">
        <v>7</v>
      </c>
      <c r="B27" s="7">
        <v>44223</v>
      </c>
      <c r="C27" t="s">
        <v>16</v>
      </c>
      <c r="D27" s="8">
        <v>9902.52</v>
      </c>
      <c r="E27" s="9">
        <v>9342</v>
      </c>
      <c r="F27" s="10" t="s">
        <v>12</v>
      </c>
      <c r="G27" s="10" t="s">
        <v>18</v>
      </c>
    </row>
    <row r="28" spans="1:7" x14ac:dyDescent="0.25">
      <c r="A28" t="s">
        <v>14</v>
      </c>
      <c r="B28" s="7">
        <v>44209</v>
      </c>
      <c r="C28" t="s">
        <v>8</v>
      </c>
      <c r="D28" s="8">
        <v>8273.1</v>
      </c>
      <c r="E28" s="9">
        <v>7590</v>
      </c>
      <c r="F28" s="10" t="s">
        <v>12</v>
      </c>
      <c r="G28" s="10" t="s">
        <v>10</v>
      </c>
    </row>
    <row r="29" spans="1:7" hidden="1" x14ac:dyDescent="0.25">
      <c r="A29" t="s">
        <v>7</v>
      </c>
      <c r="B29" s="7">
        <v>44224</v>
      </c>
      <c r="C29" t="s">
        <v>16</v>
      </c>
      <c r="D29" s="8">
        <v>6110.04</v>
      </c>
      <c r="E29" s="9">
        <v>5178</v>
      </c>
      <c r="F29" s="10" t="s">
        <v>12</v>
      </c>
      <c r="G29" s="10" t="s">
        <v>15</v>
      </c>
    </row>
    <row r="30" spans="1:7" hidden="1" x14ac:dyDescent="0.25">
      <c r="A30" t="s">
        <v>7</v>
      </c>
      <c r="B30" s="7">
        <v>44225</v>
      </c>
      <c r="C30" s="12" t="s">
        <v>8</v>
      </c>
      <c r="D30" s="8">
        <v>13073.76</v>
      </c>
      <c r="E30" s="9">
        <v>9079</v>
      </c>
      <c r="F30" s="10" t="s">
        <v>12</v>
      </c>
      <c r="G30" s="10" t="s">
        <v>18</v>
      </c>
    </row>
    <row r="31" spans="1:7" hidden="1" x14ac:dyDescent="0.25">
      <c r="A31" t="s">
        <v>14</v>
      </c>
      <c r="B31" s="7">
        <v>44225</v>
      </c>
      <c r="C31" t="s">
        <v>16</v>
      </c>
      <c r="D31" s="8">
        <v>4910.28</v>
      </c>
      <c r="E31" s="9">
        <v>9628</v>
      </c>
      <c r="F31" s="10" t="s">
        <v>12</v>
      </c>
      <c r="G31" s="10" t="s">
        <v>18</v>
      </c>
    </row>
    <row r="32" spans="1:7" hidden="1" x14ac:dyDescent="0.25">
      <c r="A32" t="s">
        <v>14</v>
      </c>
      <c r="B32" s="7">
        <v>44228</v>
      </c>
      <c r="C32" t="s">
        <v>8</v>
      </c>
      <c r="D32" s="8">
        <v>3587.58</v>
      </c>
      <c r="E32" s="9">
        <v>9441</v>
      </c>
      <c r="F32" s="10" t="s">
        <v>9</v>
      </c>
      <c r="G32" s="10" t="s">
        <v>15</v>
      </c>
    </row>
    <row r="33" spans="1:7" hidden="1" x14ac:dyDescent="0.25">
      <c r="A33" t="s">
        <v>7</v>
      </c>
      <c r="B33" s="7">
        <v>44229</v>
      </c>
      <c r="C33" t="s">
        <v>11</v>
      </c>
      <c r="D33" s="8">
        <v>2130.6</v>
      </c>
      <c r="E33" s="9">
        <v>2016</v>
      </c>
      <c r="F33" s="10" t="s">
        <v>12</v>
      </c>
      <c r="G33" s="10" t="s">
        <v>15</v>
      </c>
    </row>
    <row r="34" spans="1:7" x14ac:dyDescent="0.25">
      <c r="A34" t="s">
        <v>14</v>
      </c>
      <c r="B34" s="7">
        <v>44216</v>
      </c>
      <c r="C34" t="s">
        <v>8</v>
      </c>
      <c r="D34" s="8">
        <v>2665.39</v>
      </c>
      <c r="E34" s="9">
        <v>9191</v>
      </c>
      <c r="F34" s="10" t="s">
        <v>12</v>
      </c>
      <c r="G34" s="10" t="s">
        <v>10</v>
      </c>
    </row>
    <row r="35" spans="1:7" hidden="1" x14ac:dyDescent="0.25">
      <c r="A35" t="s">
        <v>14</v>
      </c>
      <c r="B35" s="7">
        <v>44232</v>
      </c>
      <c r="C35" t="s">
        <v>11</v>
      </c>
      <c r="D35" s="8">
        <v>167.5</v>
      </c>
      <c r="E35" s="9">
        <v>250</v>
      </c>
      <c r="F35" s="10" t="s">
        <v>9</v>
      </c>
      <c r="G35" s="10" t="s">
        <v>13</v>
      </c>
    </row>
    <row r="36" spans="1:7" hidden="1" x14ac:dyDescent="0.25">
      <c r="A36" t="s">
        <v>7</v>
      </c>
      <c r="B36" s="7">
        <v>44235</v>
      </c>
      <c r="C36" t="s">
        <v>17</v>
      </c>
      <c r="D36" s="8">
        <v>155.15</v>
      </c>
      <c r="E36" s="9">
        <v>145</v>
      </c>
      <c r="F36" s="10" t="s">
        <v>12</v>
      </c>
      <c r="G36" s="10" t="s">
        <v>18</v>
      </c>
    </row>
    <row r="37" spans="1:7" hidden="1" x14ac:dyDescent="0.25">
      <c r="A37" t="s">
        <v>14</v>
      </c>
      <c r="B37" s="7">
        <v>44236</v>
      </c>
      <c r="C37" t="s">
        <v>16</v>
      </c>
      <c r="D37" s="8">
        <v>7425.6</v>
      </c>
      <c r="E37" s="9">
        <v>8160</v>
      </c>
      <c r="F37" s="10" t="s">
        <v>9</v>
      </c>
      <c r="G37" s="10" t="s">
        <v>10</v>
      </c>
    </row>
    <row r="38" spans="1:7" hidden="1" x14ac:dyDescent="0.25">
      <c r="A38" t="s">
        <v>7</v>
      </c>
      <c r="B38" s="7">
        <v>44236</v>
      </c>
      <c r="C38" t="s">
        <v>11</v>
      </c>
      <c r="D38" s="8">
        <v>2644.2</v>
      </c>
      <c r="E38" s="9">
        <v>2340</v>
      </c>
      <c r="F38" s="10" t="s">
        <v>9</v>
      </c>
      <c r="G38" s="10" t="s">
        <v>15</v>
      </c>
    </row>
    <row r="39" spans="1:7" hidden="1" x14ac:dyDescent="0.25">
      <c r="A39" t="s">
        <v>7</v>
      </c>
      <c r="B39" s="7">
        <v>44237</v>
      </c>
      <c r="C39" s="12" t="s">
        <v>16</v>
      </c>
      <c r="D39" s="8">
        <v>14955</v>
      </c>
      <c r="E39" s="9">
        <v>9970</v>
      </c>
      <c r="F39" s="10" t="s">
        <v>9</v>
      </c>
      <c r="G39" s="10" t="s">
        <v>13</v>
      </c>
    </row>
    <row r="40" spans="1:7" x14ac:dyDescent="0.25">
      <c r="A40" t="s">
        <v>14</v>
      </c>
      <c r="B40" s="7">
        <v>44221</v>
      </c>
      <c r="C40" t="s">
        <v>11</v>
      </c>
      <c r="D40" s="8">
        <v>411.4</v>
      </c>
      <c r="E40" s="9">
        <v>374</v>
      </c>
      <c r="F40" s="10" t="s">
        <v>12</v>
      </c>
      <c r="G40" s="10" t="s">
        <v>10</v>
      </c>
    </row>
    <row r="41" spans="1:7" x14ac:dyDescent="0.25">
      <c r="A41" t="s">
        <v>7</v>
      </c>
      <c r="B41" s="7">
        <v>44222</v>
      </c>
      <c r="C41" t="s">
        <v>11</v>
      </c>
      <c r="D41" s="8">
        <v>2228.8000000000002</v>
      </c>
      <c r="E41" s="9">
        <v>1990</v>
      </c>
      <c r="F41" s="10" t="s">
        <v>12</v>
      </c>
      <c r="G41" s="10" t="s">
        <v>10</v>
      </c>
    </row>
    <row r="42" spans="1:7" hidden="1" x14ac:dyDescent="0.25">
      <c r="A42" t="s">
        <v>7</v>
      </c>
      <c r="B42" s="7">
        <v>44238</v>
      </c>
      <c r="C42" t="s">
        <v>8</v>
      </c>
      <c r="D42" s="8">
        <v>8771.84</v>
      </c>
      <c r="E42" s="9">
        <v>6853</v>
      </c>
      <c r="F42" s="10" t="s">
        <v>9</v>
      </c>
      <c r="G42" s="10" t="s">
        <v>10</v>
      </c>
    </row>
    <row r="43" spans="1:7" hidden="1" x14ac:dyDescent="0.25">
      <c r="A43" t="s">
        <v>14</v>
      </c>
      <c r="B43" s="7">
        <v>44239</v>
      </c>
      <c r="C43" t="s">
        <v>8</v>
      </c>
      <c r="D43" s="8">
        <v>4175.51</v>
      </c>
      <c r="E43" s="9">
        <v>5881</v>
      </c>
      <c r="F43" s="10" t="s">
        <v>9</v>
      </c>
      <c r="G43" s="10" t="s">
        <v>10</v>
      </c>
    </row>
    <row r="44" spans="1:7" hidden="1" x14ac:dyDescent="0.25">
      <c r="A44" t="s">
        <v>7</v>
      </c>
      <c r="B44" s="7">
        <v>44242</v>
      </c>
      <c r="C44" t="s">
        <v>11</v>
      </c>
      <c r="D44" s="8">
        <v>2622.4</v>
      </c>
      <c r="E44" s="9">
        <v>1760</v>
      </c>
      <c r="F44" s="10" t="s">
        <v>12</v>
      </c>
      <c r="G44" s="10" t="s">
        <v>18</v>
      </c>
    </row>
    <row r="45" spans="1:7" hidden="1" x14ac:dyDescent="0.25">
      <c r="A45" t="s">
        <v>7</v>
      </c>
      <c r="B45" s="7">
        <v>44242</v>
      </c>
      <c r="C45" t="s">
        <v>11</v>
      </c>
      <c r="D45" s="8">
        <v>1865.63</v>
      </c>
      <c r="E45" s="9">
        <v>1469</v>
      </c>
      <c r="F45" s="10" t="s">
        <v>9</v>
      </c>
      <c r="G45" s="10" t="s">
        <v>10</v>
      </c>
    </row>
    <row r="46" spans="1:7" hidden="1" x14ac:dyDescent="0.25">
      <c r="A46" t="s">
        <v>14</v>
      </c>
      <c r="B46" s="7">
        <v>44242</v>
      </c>
      <c r="C46" t="s">
        <v>17</v>
      </c>
      <c r="D46" s="8">
        <v>1130.8800000000001</v>
      </c>
      <c r="E46" s="9">
        <v>1824</v>
      </c>
      <c r="F46" s="10" t="s">
        <v>9</v>
      </c>
      <c r="G46" s="10" t="s">
        <v>10</v>
      </c>
    </row>
    <row r="47" spans="1:7" hidden="1" x14ac:dyDescent="0.25">
      <c r="A47" t="s">
        <v>7</v>
      </c>
      <c r="B47" s="7">
        <v>44243</v>
      </c>
      <c r="C47" t="s">
        <v>16</v>
      </c>
      <c r="D47" s="8">
        <v>7030.8</v>
      </c>
      <c r="E47" s="9">
        <v>5580</v>
      </c>
      <c r="F47" s="10" t="s">
        <v>12</v>
      </c>
      <c r="G47" s="10" t="s">
        <v>18</v>
      </c>
    </row>
    <row r="48" spans="1:7" hidden="1" x14ac:dyDescent="0.25">
      <c r="A48" t="s">
        <v>14</v>
      </c>
      <c r="B48" s="7">
        <v>44243</v>
      </c>
      <c r="C48" t="s">
        <v>8</v>
      </c>
      <c r="D48" s="8">
        <v>4746.24</v>
      </c>
      <c r="E48" s="9">
        <v>9888</v>
      </c>
      <c r="F48" s="10" t="s">
        <v>9</v>
      </c>
      <c r="G48" s="10" t="s">
        <v>18</v>
      </c>
    </row>
    <row r="49" spans="1:7" hidden="1" x14ac:dyDescent="0.25">
      <c r="A49" t="s">
        <v>7</v>
      </c>
      <c r="B49" s="7">
        <v>44244</v>
      </c>
      <c r="C49" t="s">
        <v>8</v>
      </c>
      <c r="D49" s="8">
        <v>2921.1</v>
      </c>
      <c r="E49" s="9">
        <v>2730</v>
      </c>
      <c r="F49" s="10" t="s">
        <v>12</v>
      </c>
      <c r="G49" s="10" t="s">
        <v>15</v>
      </c>
    </row>
    <row r="50" spans="1:7" hidden="1" x14ac:dyDescent="0.25">
      <c r="A50" t="s">
        <v>14</v>
      </c>
      <c r="B50" s="7">
        <v>44244</v>
      </c>
      <c r="C50" t="s">
        <v>11</v>
      </c>
      <c r="D50" s="8">
        <v>66.47</v>
      </c>
      <c r="E50" s="9">
        <v>289</v>
      </c>
      <c r="F50" s="10" t="s">
        <v>12</v>
      </c>
      <c r="G50" s="10" t="s">
        <v>18</v>
      </c>
    </row>
    <row r="51" spans="1:7" hidden="1" x14ac:dyDescent="0.25">
      <c r="A51" t="s">
        <v>7</v>
      </c>
      <c r="B51" s="7">
        <v>44245</v>
      </c>
      <c r="C51" t="s">
        <v>8</v>
      </c>
      <c r="D51" s="8">
        <v>4062.98</v>
      </c>
      <c r="E51" s="9">
        <v>3833</v>
      </c>
      <c r="F51" s="10" t="s">
        <v>12</v>
      </c>
      <c r="G51" s="10" t="s">
        <v>15</v>
      </c>
    </row>
    <row r="52" spans="1:7" hidden="1" x14ac:dyDescent="0.25">
      <c r="A52" t="s">
        <v>14</v>
      </c>
      <c r="B52" s="7">
        <v>44246</v>
      </c>
      <c r="C52" t="s">
        <v>8</v>
      </c>
      <c r="D52" s="8">
        <v>3150.1</v>
      </c>
      <c r="E52" s="9">
        <v>9265</v>
      </c>
      <c r="F52" s="10" t="s">
        <v>9</v>
      </c>
      <c r="G52" s="10" t="s">
        <v>13</v>
      </c>
    </row>
    <row r="53" spans="1:7" hidden="1" x14ac:dyDescent="0.25">
      <c r="A53" t="s">
        <v>7</v>
      </c>
      <c r="B53" s="7">
        <v>44249</v>
      </c>
      <c r="C53" t="s">
        <v>11</v>
      </c>
      <c r="D53" s="8">
        <v>1879.2</v>
      </c>
      <c r="E53" s="9">
        <v>1620</v>
      </c>
      <c r="F53" s="10" t="s">
        <v>9</v>
      </c>
      <c r="G53" s="10" t="s">
        <v>18</v>
      </c>
    </row>
    <row r="54" spans="1:7" hidden="1" x14ac:dyDescent="0.25">
      <c r="A54" t="s">
        <v>7</v>
      </c>
      <c r="B54" s="7">
        <v>44251</v>
      </c>
      <c r="C54" t="s">
        <v>8</v>
      </c>
      <c r="D54" s="8">
        <v>7680.66</v>
      </c>
      <c r="E54" s="9">
        <v>5954</v>
      </c>
      <c r="F54" s="10" t="s">
        <v>9</v>
      </c>
      <c r="G54" s="10" t="s">
        <v>18</v>
      </c>
    </row>
    <row r="55" spans="1:7" hidden="1" x14ac:dyDescent="0.25">
      <c r="A55" t="s">
        <v>7</v>
      </c>
      <c r="B55" s="7">
        <v>44251</v>
      </c>
      <c r="C55" t="s">
        <v>11</v>
      </c>
      <c r="D55" s="8">
        <v>1193.56</v>
      </c>
      <c r="E55" s="9">
        <v>1126</v>
      </c>
      <c r="F55" s="10" t="s">
        <v>9</v>
      </c>
      <c r="G55" s="10" t="s">
        <v>13</v>
      </c>
    </row>
    <row r="56" spans="1:7" hidden="1" x14ac:dyDescent="0.25">
      <c r="A56" t="s">
        <v>14</v>
      </c>
      <c r="B56" s="7">
        <v>44252</v>
      </c>
      <c r="C56" t="s">
        <v>8</v>
      </c>
      <c r="D56" s="8">
        <v>9560.7999999999993</v>
      </c>
      <c r="E56" s="9">
        <v>7030</v>
      </c>
      <c r="F56" s="10" t="s">
        <v>9</v>
      </c>
      <c r="G56" s="10" t="s">
        <v>18</v>
      </c>
    </row>
    <row r="57" spans="1:7" hidden="1" x14ac:dyDescent="0.25">
      <c r="A57" t="s">
        <v>14</v>
      </c>
      <c r="B57" s="7">
        <v>44252</v>
      </c>
      <c r="C57" t="s">
        <v>17</v>
      </c>
      <c r="D57" s="8">
        <v>2589.9499999999998</v>
      </c>
      <c r="E57" s="9">
        <v>3047</v>
      </c>
      <c r="F57" s="10" t="s">
        <v>9</v>
      </c>
      <c r="G57" s="10" t="s">
        <v>15</v>
      </c>
    </row>
    <row r="58" spans="1:7" hidden="1" x14ac:dyDescent="0.25">
      <c r="A58" t="s">
        <v>14</v>
      </c>
      <c r="B58" s="7">
        <v>44253</v>
      </c>
      <c r="C58" t="s">
        <v>11</v>
      </c>
      <c r="D58" s="8">
        <v>703.8</v>
      </c>
      <c r="E58" s="9">
        <v>612</v>
      </c>
      <c r="F58" s="10" t="s">
        <v>9</v>
      </c>
      <c r="G58" s="10" t="s">
        <v>15</v>
      </c>
    </row>
    <row r="59" spans="1:7" hidden="1" x14ac:dyDescent="0.25">
      <c r="A59" t="s">
        <v>14</v>
      </c>
      <c r="B59" s="7">
        <v>44253</v>
      </c>
      <c r="C59" t="s">
        <v>11</v>
      </c>
      <c r="D59" s="8">
        <v>619.5</v>
      </c>
      <c r="E59" s="9">
        <v>590</v>
      </c>
      <c r="F59" s="10" t="s">
        <v>12</v>
      </c>
      <c r="G59" s="10" t="s">
        <v>15</v>
      </c>
    </row>
    <row r="60" spans="1:7" x14ac:dyDescent="0.25">
      <c r="A60" t="s">
        <v>19</v>
      </c>
      <c r="B60" s="10"/>
      <c r="D60" s="28">
        <f>SUBTOTAL(109,Tabelle2467893[Umsatz])</f>
        <v>45903.570000000007</v>
      </c>
      <c r="E60" s="11"/>
      <c r="G60" s="10">
        <f>SUBTOTAL(103,Tabelle2467893[Region])</f>
        <v>12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Umsätze 2021</vt:lpstr>
      <vt:lpstr>Umsätze 2021 fertig</vt:lpstr>
      <vt:lpstr>Einfügezeile</vt:lpstr>
      <vt:lpstr>Ergebniszeile (LÖ)</vt:lpstr>
      <vt:lpstr>Ergebniszeile</vt:lpstr>
      <vt:lpstr>Einfügezeile (LÖ)</vt:lpstr>
      <vt:lpstr>Filtern </vt:lpstr>
      <vt:lpstr>Filtern  (LÖ)</vt:lpstr>
      <vt:lpstr>Filtern  löschen</vt:lpstr>
      <vt:lpstr>Filter löschen  (LÖ)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2022-07-29T14:13:27Z</dcterms:created>
  <dcterms:modified xsi:type="dcterms:W3CDTF">2022-07-29T14:14:49Z</dcterms:modified>
</cp:coreProperties>
</file>